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2 企画経営課\00.令和４年度以降\03.財政係(R4以降）\ざ　財政状況資料集（市町村財政比較分析表）\令和０５年度決算\１回目\【財政状況資料集】_024236_大間町_2023（ダウンロード）\"/>
    </mc:Choice>
  </mc:AlternateContent>
  <bookViews>
    <workbookView xWindow="0" yWindow="0" windowWidth="28800" windowHeight="12360"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<sst xmlns="http://schemas.openxmlformats.org/spreadsheetml/2006/main" count="1069" uniqueCount="559">
  <si>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</si>
  <si>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</si>
  <si>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</si>
  <si>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</si>
  <si>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</si>
  <si>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</si>
  <si>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</si>
  <si>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</si>
  <si>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</si>
  <si>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</si>
  <si>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</si>
  <si>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</si>
  <si>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</si>
  <si>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</si>
  <si>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</si>
  <si>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</si>
  <si>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</si>
  <si>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</si>
  <si>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</si>
  <si>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</si>
  <si>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</si>
  <si>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</si>
  <si>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</si>
  <si>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</si>
  <si>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</si>
  <si>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</si>
  <si>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</si>
  <si>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</si>
  <si>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</si>
  <si>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</si>
  <si>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</si>
  <si>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</si>
  <si>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</si>
  <si>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</si>
  <si>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</si>
  <si>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</si>
  <si>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</si>
  <si>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</si>
  <si>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</si>
  <si>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</si>
  <si>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</si>
  <si>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</si>
  <si>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</si>
  <si>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</si>
  <si>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</si>
  <si>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</si>
  <si>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</si>
  <si>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</si>
  <si>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</si>
  <si>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</si>
  <si>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</si>
  <si>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</si>
  <si>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</si>
  <si>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</si>
  <si>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</si>
  <si>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</si>
  <si>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</si>
  <si>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</si>
  <si>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</si>
  <si>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</si>
  <si>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</si>
  <si>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</si>
  <si>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</si>
  <si>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</si>
  <si>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</si>
  <si>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</si>
  <si>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</si>
  <si>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</si>
  <si>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</si>
  <si>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</si>
  <si>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</si>
  <si>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</si>
  <si>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</si>
  <si>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</si>
  <si>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</si>
  <si>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</si>
  <si>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</si>
  <si>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</si>
  <si>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</si>
  <si>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</si>
  <si>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</si>
  <si>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</si>
  <si>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</si>
  <si>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</si>
  <si>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</si>
  <si>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</si>
  <si>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</si>
  <si>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</si>
  <si>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</si>
  <si>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</si>
  <si>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</si>
  <si>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</si>
  <si>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</si>
  <si>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</si>
  <si>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</si>
  <si>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</si>
  <si>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</si>
  <si>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</si>
  <si>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</si>
  <si>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</si>
  <si>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</si>
  <si>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</si>
  <si>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</si>
  <si>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</si>
  <si>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</si>
  <si>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</si>
  <si>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</si>
  <si>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</si>
  <si>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</si>
  <si>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</si>
  <si>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</si>
  <si>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</si>
  <si>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</si>
  <si>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</si>
  <si>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</si>
  <si>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</si>
  <si>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</si>
  <si>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</si>
  <si>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</si>
  <si>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</si>
  <si>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</si>
  <si>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</si>
  <si>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</si>
  <si>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</si>
  <si>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</si>
  <si>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</si>
  <si>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</si>
  <si>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</si>
  <si>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</si>
  <si>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</si>
  <si>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</si>
  <si>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</si>
  <si>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</si>
  <si>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</si>
  <si>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</si>
  <si>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</si>
  <si>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</si>
  <si>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</si>
  <si>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</si>
  <si>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</si>
  <si>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</si>
  <si>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</si>
  <si>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</si>
  <si>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</si>
  <si>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</si>
  <si>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</si>
  <si>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</si>
  <si>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</si>
  <si>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</si>
  <si>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</si>
  <si>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</si>
  <si>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</si>
  <si>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</si>
  <si>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</si>
  <si>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</si>
  <si>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</si>
  <si>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</si>
  <si>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</si>
  <si>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</si>
  <si>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</si>
  <si>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</si>
  <si>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</si>
  <si>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</si>
  <si>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</si>
  <si>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</si>
  <si>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</si>
  <si>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</si>
  <si>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</si>
  <si>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</si>
  <si>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</si>
  <si>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</si>
  <si>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</si>
  <si>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</si>
  <si>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</si>
  <si>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</si>
  <si>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</si>
  <si>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</si>
  <si>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</si>
  <si>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</si>
  <si>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</si>
  <si>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</si>
  <si>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</si>
  <si>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</si>
  <si>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</si>
  <si>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</si>
  <si>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</si>
  <si>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</si>
  <si>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</si>
  <si>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</si>
  <si>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</si>
  <si>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</si>
  <si>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</si>
  <si>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</si>
  <si>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</si>
  <si>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</si>
  <si>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</si>
  <si>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</si>
  <si>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</si>
  <si>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</si>
  <si>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</si>
  <si>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</si>
  <si>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</si>
  <si>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青森県大間町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</si>
  <si>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</si>
  <si>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</si>
  <si>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</si>
  <si>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</si>
  <si>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</si>
  <si>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</si>
  <si>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</si>
  <si>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</si>
  <si>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</si>
  <si>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</si>
  <si>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</si>
  <si>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</si>
  <si>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</si>
  <si>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</si>
  <si>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</si>
  <si>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</si>
  <si>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</si>
  <si>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</si>
  <si>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</si>
  <si>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</si>
  <si>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</si>
  <si>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</si>
  <si>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</si>
  <si>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</si>
  <si>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</si>
  <si>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</si>
  <si>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</si>
  <si>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</si>
  <si>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</si>
  <si>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</si>
  <si>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</si>
  <si>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</si>
  <si>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</si>
  <si>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</si>
  <si>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</si>
  <si>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</si>
  <si>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</si>
  <si>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</si>
  <si>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</si>
  <si>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</si>
  <si>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</si>
  <si>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</si>
  <si>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</si>
  <si>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</si>
  <si>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</si>
  <si>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</si>
  <si>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</si>
  <si>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</si>
  <si>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</si>
  <si>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</si>
  <si>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</si>
  <si>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</si>
  <si>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</si>
  <si>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</si>
  <si>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</si>
  <si>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</si>
  <si>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</si>
  <si>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</si>
  <si>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</si>
  <si>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</si>
  <si>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</si>
  <si>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</si>
  <si>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</si>
  <si>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</si>
  <si>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</si>
  <si>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</si>
  <si>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</si>
  <si>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</si>
  <si>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</si>
  <si>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</si>
  <si>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</si>
  <si>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</si>
  <si>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</si>
  <si>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</si>
  <si>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</si>
  <si>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</si>
  <si>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</si>
  <si>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</si>
  <si>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</si>
  <si>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</si>
  <si>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</si>
  <si>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</si>
  <si>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</si>
  <si>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</si>
  <si>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</si>
  <si>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</si>
  <si>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</si>
  <si>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</si>
  <si>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</si>
  <si>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</si>
  <si>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</si>
  <si>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</si>
  <si>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</si>
  <si>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</si>
  <si>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</si>
  <si>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</si>
  <si>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</si>
  <si>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</si>
  <si>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</si>
  <si>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</si>
  <si>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</si>
  <si>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</si>
  <si>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</si>
  <si>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</si>
  <si>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</si>
  <si>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</si>
  <si>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</si>
  <si>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</si>
  <si>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</si>
  <si>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</si>
  <si>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</si>
  <si>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</si>
  <si>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</si>
  <si>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</si>
  <si>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</si>
  <si>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</si>
  <si>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</si>
  <si>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</si>
  <si>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</si>
  <si>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</si>
  <si>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</si>
  <si>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</si>
  <si>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</si>
  <si>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</si>
  <si>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</si>
  <si>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</si>
  <si>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</si>
  <si>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</si>
  <si>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</si>
  <si>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</si>
  <si>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</si>
  <si>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</si>
  <si>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</si>
  <si>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</si>
  <si>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</si>
  <si>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</si>
  <si>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</si>
  <si>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</si>
  <si>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</si>
  <si>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</si>
  <si>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</si>
  <si>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</si>
  <si>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</si>
  <si>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</si>
  <si>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</si>
  <si>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</si>
  <si>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</si>
  <si>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</si>
  <si>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</si>
  <si>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</si>
  <si>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青森県大間町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</si>
  <si>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</si>
  <si>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</si>
  <si>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</si>
  <si>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</si>
  <si>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</si>
  <si>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</si>
  <si>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</si>
  <si>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</si>
  <si>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</si>
  <si>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</si>
  <si>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</si>
  <si>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</si>
  <si>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</si>
  <si>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</si>
  <si>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</si>
  <si>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</si>
  <si>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</si>
  <si>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</si>
  <si>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</si>
  <si>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</si>
  <si>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</si>
  <si>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</si>
  <si>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</si>
  <si>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</si>
  <si>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</si>
  <si>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</si>
  <si>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</si>
  <si>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</si>
  <si>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</si>
  <si>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</si>
  <si>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</si>
  <si>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</si>
  <si>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</si>
  <si>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</si>
  <si>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</si>
  <si>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</si>
  <si>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</si>
  <si>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</si>
  <si>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</si>
  <si>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</si>
  <si>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</si>
  <si>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</si>
  <si>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</si>
  <si>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</si>
  <si>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</si>
  <si>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</si>
  <si>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</si>
  <si>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</si>
  <si>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</si>
  <si>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</si>
  <si>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</si>
  <si>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</si>
  <si>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</si>
  <si>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</si>
  <si>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</si>
  <si>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</si>
  <si>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</si>
  <si>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</si>
  <si>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</si>
  <si>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</si>
  <si>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</si>
  <si>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</si>
  <si>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</si>
  <si>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</si>
  <si>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</si>
  <si>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</si>
  <si>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</si>
  <si>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</si>
  <si>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</si>
  <si>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</si>
  <si>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</si>
  <si>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</si>
  <si>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</si>
  <si>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</si>
  <si>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</si>
  <si>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</si>
  <si>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</si>
  <si>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</si>
  <si>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</si>
  <si>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</si>
  <si>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</si>
  <si>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</si>
  <si>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</si>
  <si>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</si>
  <si>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</si>
  <si>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</si>
  <si>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</si>
  <si>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</si>
  <si>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</si>
  <si>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</si>
  <si>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</si>
  <si>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</si>
  <si>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</si>
  <si>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</si>
  <si>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</si>
  <si>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</si>
  <si>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</si>
  <si>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</si>
  <si>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</si>
  <si>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</si>
  <si>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</si>
  <si>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</si>
  <si>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</si>
  <si>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</si>
  <si>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</si>
  <si>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</si>
  <si>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</si>
  <si>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</si>
  <si>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</si>
  <si>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</si>
  <si>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</si>
  <si>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</si>
  <si>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</si>
  <si>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</si>
  <si>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</si>
  <si>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</si>
  <si>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</si>
  <si>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</si>
  <si>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</si>
  <si>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</si>
  <si>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</si>
  <si>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</si>
  <si>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</si>
  <si>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</si>
  <si>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</si>
  <si>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</si>
  <si>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</si>
  <si>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</si>
  <si>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</si>
  <si>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</si>
  <si>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</si>
  <si>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</si>
  <si>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</si>
  <si>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</si>
  <si>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</si>
  <si>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</si>
  <si>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</si>
  <si>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</si>
  <si>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</si>
  <si>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</si>
  <si>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</si>
  <si>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</si>
  <si>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</si>
  <si>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</si>
  <si>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</si>
  <si>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</si>
  <si>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</si>
  <si>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</si>
  <si>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</si>
  <si>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</si>
  <si>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</si>
  <si>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</si>
  <si>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</si>
  <si>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</si>
  <si>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</si>
  <si>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</si>
  <si>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</si>
  <si>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</si>
  <si>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</si>
  <si>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</si>
  <si>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</si>
  <si>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</si>
  <si>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</si>
  <si>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</si>
  <si>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</si>
  <si>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</si>
  <si>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</si>
  <si>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</si>
  <si>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</si>
  <si>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</si>
  <si>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</si>
  <si>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</si>
  <si>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</si>
  <si>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</si>
  <si>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</si>
  <si>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14.51</t>
  </si>
  <si>
    <t>▲ 7.24</t>
  </si>
  <si>
    <t>▲ 24.27</t>
  </si>
  <si>
    <t>▲ 2.63</t>
  </si>
  <si>
    <t>一般会計</t>
  </si>
  <si>
    <t>水道事業会計</t>
  </si>
  <si>
    <t>介護保険特別会計</t>
  </si>
  <si>
    <t>国民健康保険特別会計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</si>
  <si>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</si>
  <si>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</si>
  <si>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</si>
  <si>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</si>
  <si>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</si>
  <si>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</si>
  <si>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</si>
  <si>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</si>
  <si>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</si>
  <si>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</si>
  <si>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一部事務組合下北医療センター</t>
  </si>
  <si>
    <t>下北地域広域行政事務組合</t>
  </si>
  <si>
    <t>青森県後期高齢者広域連合（一般会計）</t>
  </si>
  <si>
    <t>　　　　　 〃　　　　 　（特別会計）</t>
  </si>
  <si>
    <t>青森県市町村総合事務組合</t>
  </si>
  <si>
    <t>青森県市町村退職手当組合</t>
  </si>
  <si>
    <t>青森県交通災害共済組合</t>
  </si>
  <si>
    <t>水産振興基金</t>
    <rPh sb="0" eb="6">
      <t>スイサン</t>
    </rPh>
    <phoneticPr fontId="5"/>
  </si>
  <si>
    <t>地域福祉基金</t>
    <rPh sb="0" eb="6">
      <t>チイキ</t>
    </rPh>
    <phoneticPr fontId="10"/>
  </si>
  <si>
    <t>ふるさと応援基金</t>
    <phoneticPr fontId="10"/>
  </si>
  <si>
    <t>文教施設整備基金</t>
    <rPh sb="0" eb="8">
      <t>ブンキョウ</t>
    </rPh>
    <phoneticPr fontId="2"/>
  </si>
  <si>
    <t>青少年海外派遣基金</t>
    <rPh sb="0" eb="9">
      <t>セイショウネン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</si>
</sst>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FD54-4595-8F40-6E6BE5A568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161354</c:v>
                </c:pt>
                <c:pt idx="1">
                  <c:v>200014</c:v>
                </c:pt>
                <c:pt idx="2">
                  <c:v>107712</c:v>
                </c:pt>
                <c:pt idx="3">
                  <c:v>220824</c:v>
                </c:pt>
                <c:pt idx="4">
                  <c:v>246089</c:v>
                </c:pt>
              </c:numCache>
            </c:numRef>
          </c:val>
          <c:smooth val="0"/>
          <c:extLst>
            <c:ext xmlns:c16="http://schemas.microsoft.com/office/drawing/2014/chart" uri="{C3380CC4-5D6E-409C-BE32-E72D297353CC}">
              <c16:uniqueId val="{00000001-FD54-4595-8F40-6E6BE5A568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4.0599999999999996</c:v>
                </c:pt>
                <c:pt idx="1">
                  <c:v>8.2799999999999994</c:v>
                </c:pt>
                <c:pt idx="2">
                  <c:v>7.76</c:v>
                </c:pt>
                <c:pt idx="3">
                  <c:v>7.07</c:v>
                </c:pt>
                <c:pt idx="4">
                  <c:v>10.31</c:v>
                </c:pt>
              </c:numCache>
            </c:numRef>
          </c:val>
          <c:extLst>
            <c:ext xmlns:c16="http://schemas.microsoft.com/office/drawing/2014/chart" uri="{C3380CC4-5D6E-409C-BE32-E72D297353CC}">
              <c16:uniqueId val="{00000000-B01A-4A11-83C2-BD15266E41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30.72</c:v>
                </c:pt>
                <c:pt idx="1">
                  <c:v>20.57</c:v>
                </c:pt>
                <c:pt idx="2">
                  <c:v>31.56</c:v>
                </c:pt>
                <c:pt idx="3">
                  <c:v>13.25</c:v>
                </c:pt>
                <c:pt idx="4">
                  <c:v>13.74</c:v>
                </c:pt>
              </c:numCache>
            </c:numRef>
          </c:val>
          <c:extLst>
            <c:ext xmlns:c16="http://schemas.microsoft.com/office/drawing/2014/chart" uri="{C3380CC4-5D6E-409C-BE32-E72D297353CC}">
              <c16:uniqueId val="{00000001-B01A-4A11-83C2-BD15266E41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-14.51</c:v>
                </c:pt>
                <c:pt idx="1">
                  <c:v>-7.24</c:v>
                </c:pt>
                <c:pt idx="2">
                  <c:v>6.76</c:v>
                </c:pt>
                <c:pt idx="3">
                  <c:v>-24.27</c:v>
                </c:pt>
                <c:pt idx="4">
                  <c:v>-2.63</c:v>
                </c:pt>
              </c:numCache>
            </c:numRef>
          </c:val>
          <c:smooth val="0"/>
          <c:extLst>
            <c:ext xmlns:c16="http://schemas.microsoft.com/office/drawing/2014/chart" uri="{C3380CC4-5D6E-409C-BE32-E72D297353CC}">
              <c16:uniqueId val="{00000002-B01A-4A11-83C2-BD15266E41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5C-4614-B764-ED056B1360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C-4614-B764-ED056B1360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5C-4614-B764-ED056B1360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5C-4614-B764-ED056B1360D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5C-4614-B764-ED056B1360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0.13</c:v>
                </c:pt>
                <c:pt idx="8">
                  <c:v>#N/A</c:v>
                </c:pt>
                <c:pt idx="9">
                  <c:v>0.05</c:v>
                </c:pt>
              </c:numCache>
            </c:numRef>
          </c:val>
          <c:extLst>
            <c:ext xmlns:c16="http://schemas.microsoft.com/office/drawing/2014/chart" uri="{C3380CC4-5D6E-409C-BE32-E72D297353CC}">
              <c16:uniqueId val="{00000005-275C-4614-B764-ED056B1360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2.85</c:v>
                </c:pt>
                <c:pt idx="2">
                  <c:v>#N/A</c:v>
                </c:pt>
                <c:pt idx="3">
                  <c:v>0.77</c:v>
                </c:pt>
                <c:pt idx="4">
                  <c:v>#N/A</c:v>
                </c:pt>
                <c:pt idx="5">
                  <c:v>0.98</c:v>
                </c:pt>
                <c:pt idx="6">
                  <c:v>#N/A</c:v>
                </c:pt>
                <c:pt idx="7">
                  <c:v>0.5</c:v>
                </c:pt>
                <c:pt idx="8">
                  <c:v>#N/A</c:v>
                </c:pt>
                <c:pt idx="9">
                  <c:v>1.1000000000000001</c:v>
                </c:pt>
              </c:numCache>
            </c:numRef>
          </c:val>
          <c:extLst>
            <c:ext xmlns:c16="http://schemas.microsoft.com/office/drawing/2014/chart" uri="{C3380CC4-5D6E-409C-BE32-E72D297353CC}">
              <c16:uniqueId val="{00000006-275C-4614-B764-ED056B1360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1.57</c:v>
                </c:pt>
                <c:pt idx="2">
                  <c:v>#N/A</c:v>
                </c:pt>
                <c:pt idx="3">
                  <c:v>1.4</c:v>
                </c:pt>
                <c:pt idx="4">
                  <c:v>#N/A</c:v>
                </c:pt>
                <c:pt idx="5">
                  <c:v>3.7</c:v>
                </c:pt>
                <c:pt idx="6">
                  <c:v>#N/A</c:v>
                </c:pt>
                <c:pt idx="7">
                  <c:v>1.48</c:v>
                </c:pt>
                <c:pt idx="8">
                  <c:v>#N/A</c:v>
                </c:pt>
                <c:pt idx="9">
                  <c:v>1.46</c:v>
                </c:pt>
              </c:numCache>
            </c:numRef>
          </c:val>
          <c:extLst>
            <c:ext xmlns:c16="http://schemas.microsoft.com/office/drawing/2014/chart" uri="{C3380CC4-5D6E-409C-BE32-E72D297353CC}">
              <c16:uniqueId val="{00000007-275C-4614-B764-ED056B1360D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4.3099999999999996</c:v>
                </c:pt>
                <c:pt idx="2">
                  <c:v>#N/A</c:v>
                </c:pt>
                <c:pt idx="3">
                  <c:v>4.7300000000000004</c:v>
                </c:pt>
                <c:pt idx="4">
                  <c:v>#N/A</c:v>
                </c:pt>
                <c:pt idx="5">
                  <c:v>4.43</c:v>
                </c:pt>
                <c:pt idx="6">
                  <c:v>#N/A</c:v>
                </c:pt>
                <c:pt idx="7">
                  <c:v>4.8499999999999996</c:v>
                </c:pt>
                <c:pt idx="8">
                  <c:v>#N/A</c:v>
                </c:pt>
                <c:pt idx="9">
                  <c:v>4.7</c:v>
                </c:pt>
              </c:numCache>
            </c:numRef>
          </c:val>
          <c:extLst>
            <c:ext xmlns:c16="http://schemas.microsoft.com/office/drawing/2014/chart" uri="{C3380CC4-5D6E-409C-BE32-E72D297353CC}">
              <c16:uniqueId val="{00000008-275C-4614-B764-ED056B1360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4.05</c:v>
                </c:pt>
                <c:pt idx="2">
                  <c:v>#N/A</c:v>
                </c:pt>
                <c:pt idx="3">
                  <c:v>8.2799999999999994</c:v>
                </c:pt>
                <c:pt idx="4">
                  <c:v>#N/A</c:v>
                </c:pt>
                <c:pt idx="5">
                  <c:v>7.75</c:v>
                </c:pt>
                <c:pt idx="6">
                  <c:v>#N/A</c:v>
                </c:pt>
                <c:pt idx="7">
                  <c:v>7.07</c:v>
                </c:pt>
                <c:pt idx="8">
                  <c:v>#N/A</c:v>
                </c:pt>
                <c:pt idx="9">
                  <c:v>10.3</c:v>
                </c:pt>
              </c:numCache>
            </c:numRef>
          </c:val>
          <c:extLst>
            <c:ext xmlns:c16="http://schemas.microsoft.com/office/drawing/2014/chart" uri="{C3380CC4-5D6E-409C-BE32-E72D297353CC}">
              <c16:uniqueId val="{00000009-275C-4614-B764-ED056B1360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c:v>
                </c:pt>
                <c:pt idx="5">
                  <c:v>412</c:v>
                </c:pt>
                <c:pt idx="8">
                  <c:v>402</c:v>
                </c:pt>
                <c:pt idx="11">
                  <c:v>389</c:v>
                </c:pt>
                <c:pt idx="14">
                  <c:v>392</c:v>
                </c:pt>
              </c:numCache>
            </c:numRef>
          </c:val>
          <c:extLst>
            <c:ext xmlns:c16="http://schemas.microsoft.com/office/drawing/2014/chart" uri="{C3380CC4-5D6E-409C-BE32-E72D297353CC}">
              <c16:uniqueId val="{00000000-97CF-4447-BA39-B25DD64F11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4</c:v>
                </c:pt>
                <c:pt idx="12">
                  <c:v>7</c:v>
                </c:pt>
              </c:numCache>
            </c:numRef>
          </c:val>
          <c:extLst>
            <c:ext xmlns:c16="http://schemas.microsoft.com/office/drawing/2014/chart" uri="{C3380CC4-5D6E-409C-BE32-E72D297353CC}">
              <c16:uniqueId val="{00000001-97CF-4447-BA39-B25DD64F11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46</c:v>
                </c:pt>
                <c:pt idx="6">
                  <c:v>45</c:v>
                </c:pt>
                <c:pt idx="9">
                  <c:v>45</c:v>
                </c:pt>
                <c:pt idx="12">
                  <c:v>94</c:v>
                </c:pt>
              </c:numCache>
            </c:numRef>
          </c:val>
          <c:extLst>
            <c:ext xmlns:c16="http://schemas.microsoft.com/office/drawing/2014/chart" uri="{C3380CC4-5D6E-409C-BE32-E72D297353CC}">
              <c16:uniqueId val="{00000002-97CF-4447-BA39-B25DD64F11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58</c:v>
                </c:pt>
                <c:pt idx="6">
                  <c:v>48</c:v>
                </c:pt>
                <c:pt idx="9">
                  <c:v>38</c:v>
                </c:pt>
                <c:pt idx="12">
                  <c:v>39</c:v>
                </c:pt>
              </c:numCache>
            </c:numRef>
          </c:val>
          <c:extLst>
            <c:ext xmlns:c16="http://schemas.microsoft.com/office/drawing/2014/chart" uri="{C3380CC4-5D6E-409C-BE32-E72D297353CC}">
              <c16:uniqueId val="{00000003-97CF-4447-BA39-B25DD64F11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90</c:v>
                </c:pt>
                <c:pt idx="6">
                  <c:v>89</c:v>
                </c:pt>
                <c:pt idx="9">
                  <c:v>86</c:v>
                </c:pt>
                <c:pt idx="12">
                  <c:v>80</c:v>
                </c:pt>
              </c:numCache>
            </c:numRef>
          </c:val>
          <c:extLst>
            <c:ext xmlns:c16="http://schemas.microsoft.com/office/drawing/2014/chart" uri="{C3380CC4-5D6E-409C-BE32-E72D297353CC}">
              <c16:uniqueId val="{00000004-97CF-4447-BA39-B25DD64F11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F-4447-BA39-B25DD64F11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F-4447-BA39-B25DD64F11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469</c:v>
                </c:pt>
                <c:pt idx="3">
                  <c:v>477</c:v>
                </c:pt>
                <c:pt idx="6">
                  <c:v>474</c:v>
                </c:pt>
                <c:pt idx="9">
                  <c:v>489</c:v>
                </c:pt>
                <c:pt idx="12">
                  <c:v>482</c:v>
                </c:pt>
              </c:numCache>
            </c:numRef>
          </c:val>
          <c:extLst>
            <c:ext xmlns:c16="http://schemas.microsoft.com/office/drawing/2014/chart" uri="{C3380CC4-5D6E-409C-BE32-E72D297353CC}">
              <c16:uniqueId val="{00000007-97CF-4447-BA39-B25DD64F11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263</c:v>
                </c:pt>
                <c:pt idx="2">
                  <c:v>#N/A</c:v>
                </c:pt>
                <c:pt idx="3">
                  <c:v>#N/A</c:v>
                </c:pt>
                <c:pt idx="4">
                  <c:v>260</c:v>
                </c:pt>
                <c:pt idx="5">
                  <c:v>#N/A</c:v>
                </c:pt>
                <c:pt idx="6">
                  <c:v>#N/A</c:v>
                </c:pt>
                <c:pt idx="7">
                  <c:v>254</c:v>
                </c:pt>
                <c:pt idx="8">
                  <c:v>#N/A</c:v>
                </c:pt>
                <c:pt idx="9">
                  <c:v>#N/A</c:v>
                </c:pt>
                <c:pt idx="10">
                  <c:v>273</c:v>
                </c:pt>
                <c:pt idx="11">
                  <c:v>#N/A</c:v>
                </c:pt>
                <c:pt idx="12">
                  <c:v>#N/A</c:v>
                </c:pt>
                <c:pt idx="13">
                  <c:v>310</c:v>
                </c:pt>
                <c:pt idx="14">
                  <c:v>#N/A</c:v>
                </c:pt>
              </c:numCache>
            </c:numRef>
          </c:val>
          <c:smooth val="0"/>
          <c:extLst>
            <c:ext xmlns:c16="http://schemas.microsoft.com/office/drawing/2014/chart" uri="{C3380CC4-5D6E-409C-BE32-E72D297353CC}">
              <c16:uniqueId val="{00000008-97CF-4447-BA39-B25DD64F11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3535</c:v>
                </c:pt>
                <c:pt idx="5">
                  <c:v>3346</c:v>
                </c:pt>
                <c:pt idx="8">
                  <c:v>3149</c:v>
                </c:pt>
                <c:pt idx="11">
                  <c:v>3114</c:v>
                </c:pt>
                <c:pt idx="14">
                  <c:v>3741</c:v>
                </c:pt>
              </c:numCache>
            </c:numRef>
          </c:val>
          <c:extLst>
            <c:ext xmlns:c16="http://schemas.microsoft.com/office/drawing/2014/chart" uri="{C3380CC4-5D6E-409C-BE32-E72D297353CC}">
              <c16:uniqueId val="{00000000-AEFD-4EF5-AF8F-D18331381D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c:v>
                </c:pt>
                <c:pt idx="5">
                  <c:v>4</c:v>
                </c:pt>
                <c:pt idx="8">
                  <c:v>8</c:v>
                </c:pt>
                <c:pt idx="11">
                  <c:v>12</c:v>
                </c:pt>
                <c:pt idx="14">
                  <c:v>80</c:v>
                </c:pt>
              </c:numCache>
            </c:numRef>
          </c:val>
          <c:extLst>
            <c:ext xmlns:c16="http://schemas.microsoft.com/office/drawing/2014/chart" uri="{C3380CC4-5D6E-409C-BE32-E72D297353CC}">
              <c16:uniqueId val="{00000001-AEFD-4EF5-AF8F-D18331381D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3126</c:v>
                </c:pt>
                <c:pt idx="5">
                  <c:v>2803</c:v>
                </c:pt>
                <c:pt idx="8">
                  <c:v>3014</c:v>
                </c:pt>
                <c:pt idx="11">
                  <c:v>2203</c:v>
                </c:pt>
                <c:pt idx="14">
                  <c:v>2079</c:v>
                </c:pt>
              </c:numCache>
            </c:numRef>
          </c:val>
          <c:extLst>
            <c:ext xmlns:c16="http://schemas.microsoft.com/office/drawing/2014/chart" uri="{C3380CC4-5D6E-409C-BE32-E72D297353CC}">
              <c16:uniqueId val="{00000002-AEFD-4EF5-AF8F-D18331381D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FD-4EF5-AF8F-D18331381D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FD-4EF5-AF8F-D18331381D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D-4EF5-AF8F-D18331381D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476</c:v>
                </c:pt>
                <c:pt idx="3">
                  <c:v>454</c:v>
                </c:pt>
                <c:pt idx="6">
                  <c:v>438</c:v>
                </c:pt>
                <c:pt idx="9">
                  <c:v>410</c:v>
                </c:pt>
                <c:pt idx="12">
                  <c:v>412</c:v>
                </c:pt>
              </c:numCache>
            </c:numRef>
          </c:val>
          <c:extLst>
            <c:ext xmlns:c16="http://schemas.microsoft.com/office/drawing/2014/chart" uri="{C3380CC4-5D6E-409C-BE32-E72D297353CC}">
              <c16:uniqueId val="{00000006-AEFD-4EF5-AF8F-D18331381D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302</c:v>
                </c:pt>
                <c:pt idx="3">
                  <c:v>217</c:v>
                </c:pt>
                <c:pt idx="6">
                  <c:v>159</c:v>
                </c:pt>
                <c:pt idx="9">
                  <c:v>314</c:v>
                </c:pt>
                <c:pt idx="12">
                  <c:v>562</c:v>
                </c:pt>
              </c:numCache>
            </c:numRef>
          </c:val>
          <c:extLst>
            <c:ext xmlns:c16="http://schemas.microsoft.com/office/drawing/2014/chart" uri="{C3380CC4-5D6E-409C-BE32-E72D297353CC}">
              <c16:uniqueId val="{00000007-AEFD-4EF5-AF8F-D18331381D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1326</c:v>
                </c:pt>
                <c:pt idx="3">
                  <c:v>1293</c:v>
                </c:pt>
                <c:pt idx="6">
                  <c:v>1204</c:v>
                </c:pt>
                <c:pt idx="9">
                  <c:v>1168</c:v>
                </c:pt>
                <c:pt idx="12">
                  <c:v>1130</c:v>
                </c:pt>
              </c:numCache>
            </c:numRef>
          </c:val>
          <c:extLst>
            <c:ext xmlns:c16="http://schemas.microsoft.com/office/drawing/2014/chart" uri="{C3380CC4-5D6E-409C-BE32-E72D297353CC}">
              <c16:uniqueId val="{00000008-AEFD-4EF5-AF8F-D18331381D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1574</c:v>
                </c:pt>
                <c:pt idx="3">
                  <c:v>1419</c:v>
                </c:pt>
                <c:pt idx="6">
                  <c:v>1276</c:v>
                </c:pt>
                <c:pt idx="9">
                  <c:v>1132</c:v>
                </c:pt>
                <c:pt idx="12">
                  <c:v>940</c:v>
                </c:pt>
              </c:numCache>
            </c:numRef>
          </c:val>
          <c:extLst>
            <c:ext xmlns:c16="http://schemas.microsoft.com/office/drawing/2014/chart" uri="{C3380CC4-5D6E-409C-BE32-E72D297353CC}">
              <c16:uniqueId val="{00000009-AEFD-4EF5-AF8F-D18331381D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3748</c:v>
                </c:pt>
                <c:pt idx="3">
                  <c:v>3598</c:v>
                </c:pt>
                <c:pt idx="6">
                  <c:v>3373</c:v>
                </c:pt>
                <c:pt idx="9">
                  <c:v>3342</c:v>
                </c:pt>
                <c:pt idx="12">
                  <c:v>4130</c:v>
                </c:pt>
              </c:numCache>
            </c:numRef>
          </c:val>
          <c:extLst>
            <c:ext xmlns:c16="http://schemas.microsoft.com/office/drawing/2014/chart" uri="{C3380CC4-5D6E-409C-BE32-E72D297353CC}">
              <c16:uniqueId val="{0000000A-AEFD-4EF5-AF8F-D18331381D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753</c:v>
                </c:pt>
                <c:pt idx="2">
                  <c:v>#N/A</c:v>
                </c:pt>
                <c:pt idx="3">
                  <c:v>#N/A</c:v>
                </c:pt>
                <c:pt idx="4">
                  <c:v>827</c:v>
                </c:pt>
                <c:pt idx="5">
                  <c:v>#N/A</c:v>
                </c:pt>
                <c:pt idx="6">
                  <c:v>#N/A</c:v>
                </c:pt>
                <c:pt idx="7">
                  <c:v>278</c:v>
                </c:pt>
                <c:pt idx="8">
                  <c:v>#N/A</c:v>
                </c:pt>
                <c:pt idx="9">
                  <c:v>#N/A</c:v>
                </c:pt>
                <c:pt idx="10">
                  <c:v>1038</c:v>
                </c:pt>
                <c:pt idx="11">
                  <c:v>#N/A</c:v>
                </c:pt>
                <c:pt idx="12">
                  <c:v>#N/A</c:v>
                </c:pt>
                <c:pt idx="13">
                  <c:v>1274</c:v>
                </c:pt>
                <c:pt idx="14">
                  <c:v>#N/A</c:v>
                </c:pt>
              </c:numCache>
            </c:numRef>
          </c:val>
          <c:smooth val="0"/>
          <c:extLst>
            <c:ext xmlns:c16="http://schemas.microsoft.com/office/drawing/2014/chart" uri="{C3380CC4-5D6E-409C-BE32-E72D297353CC}">
              <c16:uniqueId val="{0000000B-AEFD-4EF5-AF8F-D18331381D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820</c:v>
                </c:pt>
                <c:pt idx="1">
                  <c:v>339</c:v>
                </c:pt>
                <c:pt idx="2">
                  <c:v>345</c:v>
                </c:pt>
              </c:numCache>
            </c:numRef>
          </c:val>
          <c:extLst>
            <c:ext xmlns:c16="http://schemas.microsoft.com/office/drawing/2014/chart" uri="{C3380CC4-5D6E-409C-BE32-E72D297353CC}">
              <c16:uniqueId val="{00000000-0865-4E67-86FF-10252503B3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53</c:v>
                </c:pt>
                <c:pt idx="2">
                  <c:v>63</c:v>
                </c:pt>
              </c:numCache>
            </c:numRef>
          </c:val>
          <c:extLst>
            <c:ext xmlns:c16="http://schemas.microsoft.com/office/drawing/2014/chart" uri="{C3380CC4-5D6E-409C-BE32-E72D297353CC}">
              <c16:uniqueId val="{00000001-0865-4E67-86FF-10252503B3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2023</c:v>
                </c:pt>
                <c:pt idx="1">
                  <c:v>1586</c:v>
                </c:pt>
                <c:pt idx="2">
                  <c:v>1433</c:v>
                </c:pt>
              </c:numCache>
            </c:numRef>
          </c:val>
          <c:extLst>
            <c:ext xmlns:c16="http://schemas.microsoft.com/office/drawing/2014/chart" uri="{C3380CC4-5D6E-409C-BE32-E72D297353CC}">
              <c16:uniqueId val="{00000002-0865-4E67-86FF-10252503B3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8" name="直線コネクタ 67"/>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1" name="直線コネクタ 70"/>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4" name="直線コネクタ 73"/>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1" name="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大幅に改善はしたものの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、引き続き、各種事業の精査や経費節減に努め、継続性を保てるよう更なる柔軟性のある財政構造を目指す。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63</xdr:row>
      <xdr:rowOff>142452</xdr:rowOff>
    </xdr:to>
    <xdr:cxnSp macro="">
      <xdr:nvCxnSpPr>
        <xdr:cNvPr id="131" name="直線コネクタ 130"/>
        <xdr:cNvCxnSpPr/>
      </xdr:nvCxnSpPr>
      <xdr:spPr>
        <a:xfrm flipV="1">
          <a:off x="4114800" y="10666306"/>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63</xdr:row>
      <xdr:rowOff>142452</xdr:rowOff>
    </xdr:to>
    <xdr:cxnSp macro="">
      <xdr:nvCxnSpPr>
        <xdr:cNvPr id="134" name="直線コネクタ 133"/>
        <xdr:cNvCxnSpPr/>
      </xdr:nvCxnSpPr>
      <xdr:spPr>
        <a:xfrm>
          <a:off x="3225800" y="10593917"/>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64</xdr:row>
      <xdr:rowOff>51435</xdr:rowOff>
    </xdr:to>
    <xdr:cxnSp macro="">
      <xdr:nvCxnSpPr>
        <xdr:cNvPr id="137" name="直線コネクタ 136"/>
        <xdr:cNvCxnSpPr/>
      </xdr:nvCxnSpPr>
      <xdr:spPr>
        <a:xfrm flipV="1">
          <a:off x="2336800" y="10593917"/>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63500</xdr:rowOff>
    </xdr:to>
    <xdr:cxnSp macro="">
      <xdr:nvCxnSpPr>
        <xdr:cNvPr id="140" name="直線コネクタ 139"/>
        <xdr:cNvCxnSpPr/>
      </xdr:nvCxnSpPr>
      <xdr:spPr>
        <a:xfrm flipV="1">
          <a:off x="1447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0" name="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4" name="楕円 153"/>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5" name="テキスト ボックス 154"/>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9" name="テキスト ボックス 158"/>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年々増額傾向となってはいるものの、類似団体平均を大きく下回っていることから、今後も引き続き、行財政改革等による経費の節減に努め、更なる財政健全化を目指す。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121185</xdr:rowOff>
    </xdr:from>
    <xdr:to>
      <xdr:col>23</xdr:col>
      <xdr:colOff>133350</xdr:colOff>
      <xdr:row>81</xdr:row>
      <xdr:rowOff>133696</xdr:rowOff>
    </xdr:to>
    <xdr:cxnSp macro="">
      <xdr:nvCxnSpPr>
        <xdr:cNvPr id="193" name="直線コネクタ 192"/>
        <xdr:cNvCxnSpPr/>
      </xdr:nvCxnSpPr>
      <xdr:spPr>
        <a:xfrm>
          <a:off x="4114800" y="14008635"/>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110933</xdr:rowOff>
    </xdr:from>
    <xdr:to>
      <xdr:col>19</xdr:col>
      <xdr:colOff>133350</xdr:colOff>
      <xdr:row>81</xdr:row>
      <xdr:rowOff>121185</xdr:rowOff>
    </xdr:to>
    <xdr:cxnSp macro="">
      <xdr:nvCxnSpPr>
        <xdr:cNvPr id="196" name="直線コネクタ 195"/>
        <xdr:cNvCxnSpPr/>
      </xdr:nvCxnSpPr>
      <xdr:spPr>
        <a:xfrm>
          <a:off x="3225800" y="13998383"/>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110933</xdr:rowOff>
    </xdr:from>
    <xdr:to>
      <xdr:col>15</xdr:col>
      <xdr:colOff>82550</xdr:colOff>
      <xdr:row>81</xdr:row>
      <xdr:rowOff>114119</xdr:rowOff>
    </xdr:to>
    <xdr:cxnSp macro="">
      <xdr:nvCxnSpPr>
        <xdr:cNvPr id="199" name="直線コネクタ 198"/>
        <xdr:cNvCxnSpPr/>
      </xdr:nvCxnSpPr>
      <xdr:spPr>
        <a:xfrm flipV="1">
          <a:off x="2336800" y="13998383"/>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92184</xdr:rowOff>
    </xdr:from>
    <xdr:to>
      <xdr:col>11</xdr:col>
      <xdr:colOff>31750</xdr:colOff>
      <xdr:row>81</xdr:row>
      <xdr:rowOff>114119</xdr:rowOff>
    </xdr:to>
    <xdr:cxnSp macro="">
      <xdr:nvCxnSpPr>
        <xdr:cNvPr id="202" name="直線コネクタ 201"/>
        <xdr:cNvCxnSpPr/>
      </xdr:nvCxnSpPr>
      <xdr:spPr>
        <a:xfrm>
          <a:off x="1447800" y="13979634"/>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82896</xdr:rowOff>
    </xdr:from>
    <xdr:to>
      <xdr:col>23</xdr:col>
      <xdr:colOff>184150</xdr:colOff>
      <xdr:row>82</xdr:row>
      <xdr:rowOff>13046</xdr:rowOff>
    </xdr:to>
    <xdr:sp macro="" textlink="">
      <xdr:nvSpPr>
        <xdr:cNvPr id="212" name="楕円 211"/>
        <xdr:cNvSpPr/>
      </xdr:nvSpPr>
      <xdr:spPr>
        <a:xfrm>
          <a:off x="4902200" y="13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4173</xdr:rowOff>
    </xdr:from>
    <xdr:ext cx="762000" cy="259045"/>
    <xdr:sp macro="" textlink="">
      <xdr:nvSpPr>
        <xdr:cNvPr id="213" name="人件費・物件費等の状況該当値テキスト"/>
        <xdr:cNvSpPr txBox="1"/>
      </xdr:nvSpPr>
      <xdr:spPr>
        <a:xfrm>
          <a:off x="5041900" y="1389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70385</xdr:rowOff>
    </xdr:from>
    <xdr:to>
      <xdr:col>19</xdr:col>
      <xdr:colOff>184150</xdr:colOff>
      <xdr:row>82</xdr:row>
      <xdr:rowOff>535</xdr:rowOff>
    </xdr:to>
    <xdr:sp macro="" textlink="">
      <xdr:nvSpPr>
        <xdr:cNvPr id="214" name="楕円 213"/>
        <xdr:cNvSpPr/>
      </xdr:nvSpPr>
      <xdr:spPr>
        <a:xfrm>
          <a:off x="4064000" y="139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10712</xdr:rowOff>
    </xdr:from>
    <xdr:ext cx="736600" cy="259045"/>
    <xdr:sp macro="" textlink="">
      <xdr:nvSpPr>
        <xdr:cNvPr id="215" name="テキスト ボックス 214"/>
        <xdr:cNvSpPr txBox="1"/>
      </xdr:nvSpPr>
      <xdr:spPr>
        <a:xfrm>
          <a:off x="3733800" y="137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60133</xdr:rowOff>
    </xdr:from>
    <xdr:to>
      <xdr:col>15</xdr:col>
      <xdr:colOff>133350</xdr:colOff>
      <xdr:row>81</xdr:row>
      <xdr:rowOff>161733</xdr:rowOff>
    </xdr:to>
    <xdr:sp macro="" textlink="">
      <xdr:nvSpPr>
        <xdr:cNvPr id="216" name="楕円 215"/>
        <xdr:cNvSpPr/>
      </xdr:nvSpPr>
      <xdr:spPr>
        <a:xfrm>
          <a:off x="3175000" y="139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460</xdr:rowOff>
    </xdr:from>
    <xdr:ext cx="762000" cy="259045"/>
    <xdr:sp macro="" textlink="">
      <xdr:nvSpPr>
        <xdr:cNvPr id="217" name="テキスト ボックス 216"/>
        <xdr:cNvSpPr txBox="1"/>
      </xdr:nvSpPr>
      <xdr:spPr>
        <a:xfrm>
          <a:off x="2844800" y="137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63319</xdr:rowOff>
    </xdr:from>
    <xdr:to>
      <xdr:col>11</xdr:col>
      <xdr:colOff>82550</xdr:colOff>
      <xdr:row>81</xdr:row>
      <xdr:rowOff>164919</xdr:rowOff>
    </xdr:to>
    <xdr:sp macro="" textlink="">
      <xdr:nvSpPr>
        <xdr:cNvPr id="218" name="楕円 217"/>
        <xdr:cNvSpPr/>
      </xdr:nvSpPr>
      <xdr:spPr>
        <a:xfrm>
          <a:off x="2286000" y="139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3646</xdr:rowOff>
    </xdr:from>
    <xdr:ext cx="762000" cy="259045"/>
    <xdr:sp macro="" textlink="">
      <xdr:nvSpPr>
        <xdr:cNvPr id="219" name="テキスト ボックス 218"/>
        <xdr:cNvSpPr txBox="1"/>
      </xdr:nvSpPr>
      <xdr:spPr>
        <a:xfrm>
          <a:off x="1955800" y="137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41384</xdr:rowOff>
    </xdr:from>
    <xdr:to>
      <xdr:col>7</xdr:col>
      <xdr:colOff>31750</xdr:colOff>
      <xdr:row>81</xdr:row>
      <xdr:rowOff>142984</xdr:rowOff>
    </xdr:to>
    <xdr:sp macro="" textlink="">
      <xdr:nvSpPr>
        <xdr:cNvPr id="220" name="楕円 219"/>
        <xdr:cNvSpPr/>
      </xdr:nvSpPr>
      <xdr:spPr>
        <a:xfrm>
          <a:off x="1397000" y="13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153161</xdr:rowOff>
    </xdr:from>
    <xdr:ext cx="762000" cy="259045"/>
    <xdr:sp macro="" textlink="">
      <xdr:nvSpPr>
        <xdr:cNvPr id="221" name="テキスト ボックス 220"/>
        <xdr:cNvSpPr txBox="1"/>
      </xdr:nvSpPr>
      <xdr:spPr>
        <a:xfrm>
          <a:off x="1066800" y="136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123189</xdr:rowOff>
    </xdr:to>
    <xdr:cxnSp macro="">
      <xdr:nvCxnSpPr>
        <xdr:cNvPr id="251" name="直線コネクタ 250"/>
        <xdr:cNvCxnSpPr/>
      </xdr:nvCxnSpPr>
      <xdr:spPr>
        <a:xfrm>
          <a:off x="16179800" y="1500917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135255</xdr:rowOff>
    </xdr:to>
    <xdr:cxnSp macro="">
      <xdr:nvCxnSpPr>
        <xdr:cNvPr id="254" name="直線コネクタ 253"/>
        <xdr:cNvCxnSpPr/>
      </xdr:nvCxnSpPr>
      <xdr:spPr>
        <a:xfrm flipV="1">
          <a:off x="15290800" y="1500917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18098</xdr:rowOff>
    </xdr:to>
    <xdr:cxnSp macro="">
      <xdr:nvCxnSpPr>
        <xdr:cNvPr id="257" name="直線コネクタ 256"/>
        <xdr:cNvCxnSpPr/>
      </xdr:nvCxnSpPr>
      <xdr:spPr>
        <a:xfrm flipV="1">
          <a:off x="14401800" y="150514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18098</xdr:rowOff>
    </xdr:to>
    <xdr:cxnSp macro="">
      <xdr:nvCxnSpPr>
        <xdr:cNvPr id="260" name="直線コネクタ 259"/>
        <xdr:cNvCxnSpPr/>
      </xdr:nvCxnSpPr>
      <xdr:spPr>
        <a:xfrm>
          <a:off x="13512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76" name="楕円 275"/>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77" name="テキスト ボックス 276"/>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78" name="楕円 277"/>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79" name="テキスト ボックス 278"/>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近年は僅かずつではあるが上昇傾向が続いているものの、類似団体平均を大きく下回っている。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65469</xdr:rowOff>
    </xdr:from>
    <xdr:to>
      <xdr:col>81</xdr:col>
      <xdr:colOff>44450</xdr:colOff>
      <xdr:row>58</xdr:row>
      <xdr:rowOff>86884</xdr:rowOff>
    </xdr:to>
    <xdr:cxnSp macro="">
      <xdr:nvCxnSpPr>
        <xdr:cNvPr id="318" name="直線コネクタ 317"/>
        <xdr:cNvCxnSpPr/>
      </xdr:nvCxnSpPr>
      <xdr:spPr>
        <a:xfrm>
          <a:off x="16179800" y="10009569"/>
          <a:ext cx="8382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44656</xdr:rowOff>
    </xdr:from>
    <xdr:to>
      <xdr:col>77</xdr:col>
      <xdr:colOff>44450</xdr:colOff>
      <xdr:row>58</xdr:row>
      <xdr:rowOff>65469</xdr:rowOff>
    </xdr:to>
    <xdr:cxnSp macro="">
      <xdr:nvCxnSpPr>
        <xdr:cNvPr id="321" name="直線コネクタ 320"/>
        <xdr:cNvCxnSpPr/>
      </xdr:nvCxnSpPr>
      <xdr:spPr>
        <a:xfrm>
          <a:off x="15290800" y="998875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32893</xdr:rowOff>
    </xdr:from>
    <xdr:to>
      <xdr:col>72</xdr:col>
      <xdr:colOff>203200</xdr:colOff>
      <xdr:row>58</xdr:row>
      <xdr:rowOff>44656</xdr:rowOff>
    </xdr:to>
    <xdr:cxnSp macro="">
      <xdr:nvCxnSpPr>
        <xdr:cNvPr id="324" name="直線コネクタ 323"/>
        <xdr:cNvCxnSpPr/>
      </xdr:nvCxnSpPr>
      <xdr:spPr>
        <a:xfrm>
          <a:off x="14401800" y="9976993"/>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30178</xdr:rowOff>
    </xdr:from>
    <xdr:to>
      <xdr:col>68</xdr:col>
      <xdr:colOff>152400</xdr:colOff>
      <xdr:row>58</xdr:row>
      <xdr:rowOff>32893</xdr:rowOff>
    </xdr:to>
    <xdr:cxnSp macro="">
      <xdr:nvCxnSpPr>
        <xdr:cNvPr id="327" name="直線コネクタ 326"/>
        <xdr:cNvCxnSpPr/>
      </xdr:nvCxnSpPr>
      <xdr:spPr>
        <a:xfrm>
          <a:off x="13512800" y="9974278"/>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1" name="テキスト ボックス 330"/>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36084</xdr:rowOff>
    </xdr:from>
    <xdr:to>
      <xdr:col>81</xdr:col>
      <xdr:colOff>95250</xdr:colOff>
      <xdr:row>58</xdr:row>
      <xdr:rowOff>137684</xdr:rowOff>
    </xdr:to>
    <xdr:sp macro="" textlink="">
      <xdr:nvSpPr>
        <xdr:cNvPr id="337" name="楕円 336"/>
        <xdr:cNvSpPr/>
      </xdr:nvSpPr>
      <xdr:spPr>
        <a:xfrm>
          <a:off x="169672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128811</xdr:rowOff>
    </xdr:from>
    <xdr:ext cx="762000" cy="259045"/>
    <xdr:sp macro="" textlink="">
      <xdr:nvSpPr>
        <xdr:cNvPr id="338" name="定員管理の状況該当値テキスト"/>
        <xdr:cNvSpPr txBox="1"/>
      </xdr:nvSpPr>
      <xdr:spPr>
        <a:xfrm>
          <a:off x="17106900" y="990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14669</xdr:rowOff>
    </xdr:from>
    <xdr:to>
      <xdr:col>77</xdr:col>
      <xdr:colOff>95250</xdr:colOff>
      <xdr:row>58</xdr:row>
      <xdr:rowOff>116269</xdr:rowOff>
    </xdr:to>
    <xdr:sp macro="" textlink="">
      <xdr:nvSpPr>
        <xdr:cNvPr id="339" name="楕円 338"/>
        <xdr:cNvSpPr/>
      </xdr:nvSpPr>
      <xdr:spPr>
        <a:xfrm>
          <a:off x="16129000" y="99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126446</xdr:rowOff>
    </xdr:from>
    <xdr:ext cx="736600" cy="259045"/>
    <xdr:sp macro="" textlink="">
      <xdr:nvSpPr>
        <xdr:cNvPr id="340" name="テキスト ボックス 339"/>
        <xdr:cNvSpPr txBox="1"/>
      </xdr:nvSpPr>
      <xdr:spPr>
        <a:xfrm>
          <a:off x="15798800" y="972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165306</xdr:rowOff>
    </xdr:from>
    <xdr:to>
      <xdr:col>73</xdr:col>
      <xdr:colOff>44450</xdr:colOff>
      <xdr:row>58</xdr:row>
      <xdr:rowOff>95456</xdr:rowOff>
    </xdr:to>
    <xdr:sp macro="" textlink="">
      <xdr:nvSpPr>
        <xdr:cNvPr id="341" name="楕円 340"/>
        <xdr:cNvSpPr/>
      </xdr:nvSpPr>
      <xdr:spPr>
        <a:xfrm>
          <a:off x="15240000" y="99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105633</xdr:rowOff>
    </xdr:from>
    <xdr:ext cx="762000" cy="259045"/>
    <xdr:sp macro="" textlink="">
      <xdr:nvSpPr>
        <xdr:cNvPr id="342" name="テキスト ボックス 341"/>
        <xdr:cNvSpPr txBox="1"/>
      </xdr:nvSpPr>
      <xdr:spPr>
        <a:xfrm>
          <a:off x="14909800" y="97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153543</xdr:rowOff>
    </xdr:from>
    <xdr:to>
      <xdr:col>68</xdr:col>
      <xdr:colOff>203200</xdr:colOff>
      <xdr:row>58</xdr:row>
      <xdr:rowOff>83693</xdr:rowOff>
    </xdr:to>
    <xdr:sp macro="" textlink="">
      <xdr:nvSpPr>
        <xdr:cNvPr id="343" name="楕円 342"/>
        <xdr:cNvSpPr/>
      </xdr:nvSpPr>
      <xdr:spPr>
        <a:xfrm>
          <a:off x="14351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93870</xdr:rowOff>
    </xdr:from>
    <xdr:ext cx="762000" cy="259045"/>
    <xdr:sp macro="" textlink="">
      <xdr:nvSpPr>
        <xdr:cNvPr id="344" name="テキスト ボックス 343"/>
        <xdr:cNvSpPr txBox="1"/>
      </xdr:nvSpPr>
      <xdr:spPr>
        <a:xfrm>
          <a:off x="14020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150828</xdr:rowOff>
    </xdr:from>
    <xdr:to>
      <xdr:col>64</xdr:col>
      <xdr:colOff>152400</xdr:colOff>
      <xdr:row>58</xdr:row>
      <xdr:rowOff>80978</xdr:rowOff>
    </xdr:to>
    <xdr:sp macro="" textlink="">
      <xdr:nvSpPr>
        <xdr:cNvPr id="345" name="楕円 344"/>
        <xdr:cNvSpPr/>
      </xdr:nvSpPr>
      <xdr:spPr>
        <a:xfrm>
          <a:off x="13462000" y="9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91155</xdr:rowOff>
    </xdr:from>
    <xdr:ext cx="762000" cy="259045"/>
    <xdr:sp macro="" textlink="">
      <xdr:nvSpPr>
        <xdr:cNvPr id="346" name="テキスト ボックス 345"/>
        <xdr:cNvSpPr txBox="1"/>
      </xdr:nvSpPr>
      <xdr:spPr>
        <a:xfrm>
          <a:off x="13131800" y="969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109728</xdr:rowOff>
    </xdr:to>
    <xdr:cxnSp macro="">
      <xdr:nvCxnSpPr>
        <xdr:cNvPr id="372" name="直線コネクタ 371"/>
        <xdr:cNvCxnSpPr/>
      </xdr:nvCxnSpPr>
      <xdr:spPr>
        <a:xfrm flipV="1">
          <a:off x="17018000" y="6521704"/>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3" name="公債費負担の状況最小値テキスト"/>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4" name="直線コネクタ 373"/>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5" name="公債費負担の状況最大値テキスト"/>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76" name="直線コネクタ 375"/>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160528</xdr:rowOff>
    </xdr:to>
    <xdr:cxnSp macro="">
      <xdr:nvCxnSpPr>
        <xdr:cNvPr id="377" name="直線コネクタ 376"/>
        <xdr:cNvCxnSpPr/>
      </xdr:nvCxnSpPr>
      <xdr:spPr>
        <a:xfrm>
          <a:off x="16179800" y="734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78"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79" name="フローチャート: 判断 378"/>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165354</xdr:rowOff>
    </xdr:to>
    <xdr:cxnSp macro="">
      <xdr:nvCxnSpPr>
        <xdr:cNvPr id="380" name="直線コネクタ 379"/>
        <xdr:cNvCxnSpPr/>
      </xdr:nvCxnSpPr>
      <xdr:spPr>
        <a:xfrm flipV="1">
          <a:off x="15290800" y="73421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43</xdr:row>
      <xdr:rowOff>85598</xdr:rowOff>
    </xdr:to>
    <xdr:cxnSp macro="">
      <xdr:nvCxnSpPr>
        <xdr:cNvPr id="383" name="直線コネクタ 382"/>
        <xdr:cNvCxnSpPr/>
      </xdr:nvCxnSpPr>
      <xdr:spPr>
        <a:xfrm flipV="1">
          <a:off x="14401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4" name="フローチャート: 判断 38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5" name="テキスト ボックス 38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129032</xdr:rowOff>
    </xdr:to>
    <xdr:cxnSp macro="">
      <xdr:nvCxnSpPr>
        <xdr:cNvPr id="386" name="直線コネクタ 385"/>
        <xdr:cNvCxnSpPr/>
      </xdr:nvCxnSpPr>
      <xdr:spPr>
        <a:xfrm flipV="1">
          <a:off x="13512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88" name="テキスト ボックス 387"/>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9" name="フローチャート: 判断 388"/>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0" name="テキスト ボックス 389"/>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6" name="楕円 395"/>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5605</xdr:rowOff>
    </xdr:from>
    <xdr:ext cx="762000" cy="259045"/>
    <xdr:sp macro="" textlink="">
      <xdr:nvSpPr>
        <xdr:cNvPr id="397" name="公債費負担の状況該当値テキスト"/>
        <xdr:cNvSpPr txBox="1"/>
      </xdr:nvSpPr>
      <xdr:spPr>
        <a:xfrm>
          <a:off x="17106900" y="72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8" name="楕円 397"/>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399" name="テキスト ボックス 398"/>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400" name="楕円 399"/>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401" name="テキスト ボックス 400"/>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2" name="楕円 401"/>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3" name="テキスト ボックス 402"/>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78232</xdr:rowOff>
    </xdr:from>
    <xdr:to>
      <xdr:col>64</xdr:col>
      <xdr:colOff>152400</xdr:colOff>
      <xdr:row>44</xdr:row>
      <xdr:rowOff>8382</xdr:rowOff>
    </xdr:to>
    <xdr:sp macro="" textlink="">
      <xdr:nvSpPr>
        <xdr:cNvPr id="404" name="楕円 403"/>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164609</xdr:rowOff>
    </xdr:from>
    <xdr:ext cx="762000" cy="259045"/>
    <xdr:sp macro="" textlink="">
      <xdr:nvSpPr>
        <xdr:cNvPr id="405" name="テキスト ボックス 404"/>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大規模事業であったフェリー建造事業に係る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地方債現在高及び債務負担行為に基づく支出予定額は順調に減少していることから、引き続き、地方債の適正な発行に努めることにより、更なる財政の健全化を目指す。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6" name="直線コネクタ 435"/>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7"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8" name="直線コネクタ 437"/>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119259</xdr:rowOff>
    </xdr:from>
    <xdr:to>
      <xdr:col>81</xdr:col>
      <xdr:colOff>44450</xdr:colOff>
      <xdr:row>17</xdr:row>
      <xdr:rowOff>86844</xdr:rowOff>
    </xdr:to>
    <xdr:cxnSp macro="">
      <xdr:nvCxnSpPr>
        <xdr:cNvPr id="441" name="直線コネクタ 440"/>
        <xdr:cNvCxnSpPr/>
      </xdr:nvCxnSpPr>
      <xdr:spPr>
        <a:xfrm>
          <a:off x="16179800" y="2862459"/>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57694</xdr:rowOff>
    </xdr:from>
    <xdr:to>
      <xdr:col>77</xdr:col>
      <xdr:colOff>44450</xdr:colOff>
      <xdr:row>16</xdr:row>
      <xdr:rowOff>119259</xdr:rowOff>
    </xdr:to>
    <xdr:cxnSp macro="">
      <xdr:nvCxnSpPr>
        <xdr:cNvPr id="444" name="直線コネクタ 443"/>
        <xdr:cNvCxnSpPr/>
      </xdr:nvCxnSpPr>
      <xdr:spPr>
        <a:xfrm>
          <a:off x="15290800" y="2457994"/>
          <a:ext cx="889000" cy="4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57694</xdr:rowOff>
    </xdr:from>
    <xdr:to>
      <xdr:col>72</xdr:col>
      <xdr:colOff>203200</xdr:colOff>
      <xdr:row>16</xdr:row>
      <xdr:rowOff>52614</xdr:rowOff>
    </xdr:to>
    <xdr:cxnSp macro="">
      <xdr:nvCxnSpPr>
        <xdr:cNvPr id="447" name="直線コネクタ 446"/>
        <xdr:cNvCxnSpPr/>
      </xdr:nvCxnSpPr>
      <xdr:spPr>
        <a:xfrm flipV="1">
          <a:off x="14401800" y="245799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27335</xdr:rowOff>
    </xdr:from>
    <xdr:to>
      <xdr:col>68</xdr:col>
      <xdr:colOff>152400</xdr:colOff>
      <xdr:row>16</xdr:row>
      <xdr:rowOff>52614</xdr:rowOff>
    </xdr:to>
    <xdr:cxnSp macro="">
      <xdr:nvCxnSpPr>
        <xdr:cNvPr id="450" name="直線コネクタ 449"/>
        <xdr:cNvCxnSpPr/>
      </xdr:nvCxnSpPr>
      <xdr:spPr>
        <a:xfrm>
          <a:off x="13512800" y="277053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36044</xdr:rowOff>
    </xdr:from>
    <xdr:to>
      <xdr:col>81</xdr:col>
      <xdr:colOff>95250</xdr:colOff>
      <xdr:row>17</xdr:row>
      <xdr:rowOff>137644</xdr:rowOff>
    </xdr:to>
    <xdr:sp macro="" textlink="">
      <xdr:nvSpPr>
        <xdr:cNvPr id="460" name="楕円 459"/>
        <xdr:cNvSpPr/>
      </xdr:nvSpPr>
      <xdr:spPr>
        <a:xfrm>
          <a:off x="169672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8121</xdr:rowOff>
    </xdr:from>
    <xdr:ext cx="762000" cy="259045"/>
    <xdr:sp macro="" textlink="">
      <xdr:nvSpPr>
        <xdr:cNvPr id="461" name="将来負担の状況該当値テキスト"/>
        <xdr:cNvSpPr txBox="1"/>
      </xdr:nvSpPr>
      <xdr:spPr>
        <a:xfrm>
          <a:off x="17106900" y="29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68459</xdr:rowOff>
    </xdr:from>
    <xdr:to>
      <xdr:col>77</xdr:col>
      <xdr:colOff>95250</xdr:colOff>
      <xdr:row>16</xdr:row>
      <xdr:rowOff>170059</xdr:rowOff>
    </xdr:to>
    <xdr:sp macro="" textlink="">
      <xdr:nvSpPr>
        <xdr:cNvPr id="462" name="楕円 461"/>
        <xdr:cNvSpPr/>
      </xdr:nvSpPr>
      <xdr:spPr>
        <a:xfrm>
          <a:off x="16129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154836</xdr:rowOff>
    </xdr:from>
    <xdr:ext cx="736600" cy="259045"/>
    <xdr:sp macro="" textlink="">
      <xdr:nvSpPr>
        <xdr:cNvPr id="463" name="テキスト ボックス 462"/>
        <xdr:cNvSpPr txBox="1"/>
      </xdr:nvSpPr>
      <xdr:spPr>
        <a:xfrm>
          <a:off x="15798800" y="289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xdr:rowOff>
    </xdr:from>
    <xdr:to>
      <xdr:col>73</xdr:col>
      <xdr:colOff>44450</xdr:colOff>
      <xdr:row>14</xdr:row>
      <xdr:rowOff>108494</xdr:rowOff>
    </xdr:to>
    <xdr:sp macro="" textlink="">
      <xdr:nvSpPr>
        <xdr:cNvPr id="464" name="楕円 463"/>
        <xdr:cNvSpPr/>
      </xdr:nvSpPr>
      <xdr:spPr>
        <a:xfrm>
          <a:off x="15240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93271</xdr:rowOff>
    </xdr:from>
    <xdr:ext cx="762000" cy="259045"/>
    <xdr:sp macro="" textlink="">
      <xdr:nvSpPr>
        <xdr:cNvPr id="465" name="テキスト ボックス 464"/>
        <xdr:cNvSpPr txBox="1"/>
      </xdr:nvSpPr>
      <xdr:spPr>
        <a:xfrm>
          <a:off x="14909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1814</xdr:rowOff>
    </xdr:from>
    <xdr:to>
      <xdr:col>68</xdr:col>
      <xdr:colOff>203200</xdr:colOff>
      <xdr:row>16</xdr:row>
      <xdr:rowOff>103414</xdr:rowOff>
    </xdr:to>
    <xdr:sp macro="" textlink="">
      <xdr:nvSpPr>
        <xdr:cNvPr id="466" name="楕円 465"/>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88191</xdr:rowOff>
    </xdr:from>
    <xdr:ext cx="762000" cy="259045"/>
    <xdr:sp macro="" textlink="">
      <xdr:nvSpPr>
        <xdr:cNvPr id="467" name="テキスト ボックス 466"/>
        <xdr:cNvSpPr txBox="1"/>
      </xdr:nvSpPr>
      <xdr:spPr>
        <a:xfrm>
          <a:off x="14020800" y="28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147985</xdr:rowOff>
    </xdr:from>
    <xdr:to>
      <xdr:col>64</xdr:col>
      <xdr:colOff>152400</xdr:colOff>
      <xdr:row>16</xdr:row>
      <xdr:rowOff>78135</xdr:rowOff>
    </xdr:to>
    <xdr:sp macro="" textlink="">
      <xdr:nvSpPr>
        <xdr:cNvPr id="468" name="楕円 467"/>
        <xdr:cNvSpPr/>
      </xdr:nvSpPr>
      <xdr:spPr>
        <a:xfrm>
          <a:off x="13462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62912</xdr:rowOff>
    </xdr:from>
    <xdr:ext cx="762000" cy="259045"/>
    <xdr:sp macro="" textlink="">
      <xdr:nvSpPr>
        <xdr:cNvPr id="469" name="テキスト ボックス 468"/>
        <xdr:cNvSpPr txBox="1"/>
      </xdr:nvSpPr>
      <xdr:spPr>
        <a:xfrm>
          <a:off x="13131800" y="28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65278</xdr:rowOff>
    </xdr:from>
    <xdr:to>
      <xdr:col>24</xdr:col>
      <xdr:colOff>25400</xdr:colOff>
      <xdr:row>35</xdr:row>
      <xdr:rowOff>143002</xdr:rowOff>
    </xdr:to>
    <xdr:cxnSp macro="">
      <xdr:nvCxnSpPr>
        <xdr:cNvPr id="64" name="直線コネクタ 63"/>
        <xdr:cNvCxnSpPr/>
      </xdr:nvCxnSpPr>
      <xdr:spPr>
        <a:xfrm flipV="1">
          <a:off x="3987800" y="6066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143002</xdr:rowOff>
    </xdr:to>
    <xdr:cxnSp macro="">
      <xdr:nvCxnSpPr>
        <xdr:cNvPr id="67" name="直線コネクタ 66"/>
        <xdr:cNvCxnSpPr/>
      </xdr:nvCxnSpPr>
      <xdr:spPr>
        <a:xfrm>
          <a:off x="3098800" y="6056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170434</xdr:rowOff>
    </xdr:to>
    <xdr:cxnSp macro="">
      <xdr:nvCxnSpPr>
        <xdr:cNvPr id="70" name="直線コネクタ 69"/>
        <xdr:cNvCxnSpPr/>
      </xdr:nvCxnSpPr>
      <xdr:spPr>
        <a:xfrm flipV="1">
          <a:off x="2209800" y="60568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35560</xdr:rowOff>
    </xdr:to>
    <xdr:cxnSp macro="">
      <xdr:nvCxnSpPr>
        <xdr:cNvPr id="73" name="直線コネクタ 72"/>
        <xdr:cNvCxnSpPr/>
      </xdr:nvCxnSpPr>
      <xdr:spPr>
        <a:xfrm flipV="1">
          <a:off x="1320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762000" cy="259045"/>
    <xdr:sp macro="" textlink="">
      <xdr:nvSpPr>
        <xdr:cNvPr id="84" name="人件費該当値テキスト"/>
        <xdr:cNvSpPr txBox="1"/>
      </xdr:nvSpPr>
      <xdr:spPr>
        <a:xfrm>
          <a:off x="4914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近年は業務の合理化が進む中で、システム運用に係る経費や使用料等も上昇し、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％の悪化となったものの、依然として類似団体平均を下回っている。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14986</xdr:rowOff>
    </xdr:to>
    <xdr:cxnSp macro="">
      <xdr:nvCxnSpPr>
        <xdr:cNvPr id="122" name="直線コネクタ 121"/>
        <xdr:cNvCxnSpPr/>
      </xdr:nvCxnSpPr>
      <xdr:spPr>
        <a:xfrm>
          <a:off x="15671800" y="2925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10414</xdr:rowOff>
    </xdr:to>
    <xdr:cxnSp macro="">
      <xdr:nvCxnSpPr>
        <xdr:cNvPr id="125" name="直線コネクタ 124"/>
        <xdr:cNvCxnSpPr/>
      </xdr:nvCxnSpPr>
      <xdr:spPr>
        <a:xfrm>
          <a:off x="14782800" y="2861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28" name="直線コネクタ 127"/>
        <xdr:cNvCxnSpPr/>
      </xdr:nvCxnSpPr>
      <xdr:spPr>
        <a:xfrm flipV="1">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1" name="直線コネクタ 130"/>
        <xdr:cNvCxnSpPr/>
      </xdr:nvCxnSpPr>
      <xdr:spPr>
        <a:xfrm>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3" name="楕円 142"/>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4" name="テキスト ボックス 143"/>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横ばい状態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となっており、昨年度に続き類似団体平均を上回ることとなった。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82" name="直線コネクタ 181"/>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85" name="直線コネクタ 184"/>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165100</xdr:rowOff>
    </xdr:to>
    <xdr:cxnSp macro="">
      <xdr:nvCxnSpPr>
        <xdr:cNvPr id="191" name="直線コネクタ 190"/>
        <xdr:cNvCxnSpPr/>
      </xdr:nvCxnSpPr>
      <xdr:spPr>
        <a:xfrm flipV="1">
          <a:off x="1320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7" name="楕円 20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8" name="テキスト ボックス 20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9" name="楕円 208"/>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0" name="テキスト ボックス 209"/>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しかしながら、下水道事業への繰出金が増加傾向であることから、地方債発行の抑制や事業の見直しを含む経費の節減等、一般会計への負担を減らすよう努める。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52705</xdr:rowOff>
    </xdr:to>
    <xdr:cxnSp macro="">
      <xdr:nvCxnSpPr>
        <xdr:cNvPr id="238" name="直線コネクタ 237"/>
        <xdr:cNvCxnSpPr/>
      </xdr:nvCxnSpPr>
      <xdr:spPr>
        <a:xfrm>
          <a:off x="15671800" y="9476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29845</xdr:rowOff>
    </xdr:from>
    <xdr:to>
      <xdr:col>78</xdr:col>
      <xdr:colOff>69850</xdr:colOff>
      <xdr:row>55</xdr:row>
      <xdr:rowOff>46990</xdr:rowOff>
    </xdr:to>
    <xdr:cxnSp macro="">
      <xdr:nvCxnSpPr>
        <xdr:cNvPr id="241" name="直線コネクタ 240"/>
        <xdr:cNvCxnSpPr/>
      </xdr:nvCxnSpPr>
      <xdr:spPr>
        <a:xfrm>
          <a:off x="14782800" y="9459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29845</xdr:rowOff>
    </xdr:from>
    <xdr:to>
      <xdr:col>73</xdr:col>
      <xdr:colOff>180975</xdr:colOff>
      <xdr:row>55</xdr:row>
      <xdr:rowOff>109855</xdr:rowOff>
    </xdr:to>
    <xdr:cxnSp macro="">
      <xdr:nvCxnSpPr>
        <xdr:cNvPr id="244" name="直線コネクタ 243"/>
        <xdr:cNvCxnSpPr/>
      </xdr:nvCxnSpPr>
      <xdr:spPr>
        <a:xfrm flipV="1">
          <a:off x="13893800" y="94595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81280</xdr:rowOff>
    </xdr:from>
    <xdr:to>
      <xdr:col>69</xdr:col>
      <xdr:colOff>92075</xdr:colOff>
      <xdr:row>55</xdr:row>
      <xdr:rowOff>109855</xdr:rowOff>
    </xdr:to>
    <xdr:cxnSp macro="">
      <xdr:nvCxnSpPr>
        <xdr:cNvPr id="247" name="直線コネクタ 246"/>
        <xdr:cNvCxnSpPr/>
      </xdr:nvCxnSpPr>
      <xdr:spPr>
        <a:xfrm>
          <a:off x="13004800" y="9511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7" name="楕円 256"/>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58" name="その他該当値テキスト"/>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59" name="楕円 258"/>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0" name="テキスト ボックス 259"/>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150495</xdr:rowOff>
    </xdr:from>
    <xdr:to>
      <xdr:col>74</xdr:col>
      <xdr:colOff>31750</xdr:colOff>
      <xdr:row>55</xdr:row>
      <xdr:rowOff>80645</xdr:rowOff>
    </xdr:to>
    <xdr:sp macro="" textlink="">
      <xdr:nvSpPr>
        <xdr:cNvPr id="261" name="楕円 260"/>
        <xdr:cNvSpPr/>
      </xdr:nvSpPr>
      <xdr:spPr>
        <a:xfrm>
          <a:off x="14732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90822</xdr:rowOff>
    </xdr:from>
    <xdr:ext cx="762000" cy="259045"/>
    <xdr:sp macro="" textlink="">
      <xdr:nvSpPr>
        <xdr:cNvPr id="262" name="テキスト ボックス 261"/>
        <xdr:cNvSpPr txBox="1"/>
      </xdr:nvSpPr>
      <xdr:spPr>
        <a:xfrm>
          <a:off x="14401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59055</xdr:rowOff>
    </xdr:from>
    <xdr:to>
      <xdr:col>69</xdr:col>
      <xdr:colOff>142875</xdr:colOff>
      <xdr:row>55</xdr:row>
      <xdr:rowOff>160655</xdr:rowOff>
    </xdr:to>
    <xdr:sp macro="" textlink="">
      <xdr:nvSpPr>
        <xdr:cNvPr id="263" name="楕円 262"/>
        <xdr:cNvSpPr/>
      </xdr:nvSpPr>
      <xdr:spPr>
        <a:xfrm>
          <a:off x="13843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170832</xdr:rowOff>
    </xdr:from>
    <xdr:ext cx="762000" cy="259045"/>
    <xdr:sp macro="" textlink="">
      <xdr:nvSpPr>
        <xdr:cNvPr id="264" name="テキスト ボックス 263"/>
        <xdr:cNvSpPr txBox="1"/>
      </xdr:nvSpPr>
      <xdr:spPr>
        <a:xfrm>
          <a:off x="13512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30480</xdr:rowOff>
    </xdr:from>
    <xdr:to>
      <xdr:col>65</xdr:col>
      <xdr:colOff>53975</xdr:colOff>
      <xdr:row>55</xdr:row>
      <xdr:rowOff>132080</xdr:rowOff>
    </xdr:to>
    <xdr:sp macro="" textlink="">
      <xdr:nvSpPr>
        <xdr:cNvPr id="265" name="楕円 264"/>
        <xdr:cNvSpPr/>
      </xdr:nvSpPr>
      <xdr:spPr>
        <a:xfrm>
          <a:off x="12954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142257</xdr:rowOff>
    </xdr:from>
    <xdr:ext cx="762000" cy="259045"/>
    <xdr:sp macro="" textlink="">
      <xdr:nvSpPr>
        <xdr:cNvPr id="266" name="テキスト ボックス 265"/>
        <xdr:cNvSpPr txBox="1"/>
      </xdr:nvSpPr>
      <xdr:spPr>
        <a:xfrm>
          <a:off x="12623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が続いており、前年に比べ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39</xdr:row>
      <xdr:rowOff>56134</xdr:rowOff>
    </xdr:to>
    <xdr:cxnSp macro="">
      <xdr:nvCxnSpPr>
        <xdr:cNvPr id="296" name="直線コネクタ 295"/>
        <xdr:cNvCxnSpPr/>
      </xdr:nvCxnSpPr>
      <xdr:spPr>
        <a:xfrm flipV="1">
          <a:off x="15671800" y="660095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56134</xdr:rowOff>
    </xdr:to>
    <xdr:cxnSp macro="">
      <xdr:nvCxnSpPr>
        <xdr:cNvPr id="299" name="直線コネクタ 298"/>
        <xdr:cNvCxnSpPr/>
      </xdr:nvCxnSpPr>
      <xdr:spPr>
        <a:xfrm>
          <a:off x="14782800" y="6674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40</xdr:row>
      <xdr:rowOff>8128</xdr:rowOff>
    </xdr:to>
    <xdr:cxnSp macro="">
      <xdr:nvCxnSpPr>
        <xdr:cNvPr id="302" name="直線コネクタ 301"/>
        <xdr:cNvCxnSpPr/>
      </xdr:nvCxnSpPr>
      <xdr:spPr>
        <a:xfrm flipV="1">
          <a:off x="13893800" y="66741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8128</xdr:rowOff>
    </xdr:to>
    <xdr:cxnSp macro="">
      <xdr:nvCxnSpPr>
        <xdr:cNvPr id="305" name="直線コネクタ 304"/>
        <xdr:cNvCxnSpPr/>
      </xdr:nvCxnSpPr>
      <xdr:spPr>
        <a:xfrm>
          <a:off x="13004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09" name="テキスト ボックス 308"/>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15" name="楕円 314"/>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16"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17" name="楕円 316"/>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18" name="テキスト ボックス 317"/>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19" name="楕円 318"/>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0" name="テキスト ボックス 319"/>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macro="" textlink="">
      <xdr:nvSpPr>
        <xdr:cNvPr id="321" name="楕円 320"/>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macro="" textlink="">
      <xdr:nvSpPr>
        <xdr:cNvPr id="322" name="テキスト ボックス 321"/>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3" name="楕円 322"/>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24" name="テキスト ボックス 323"/>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近年は横ばいの傾向が続いており、類似団体平均を上回る状況となっている。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大規模事業であったフェリー建造事業債が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85089</xdr:rowOff>
    </xdr:to>
    <xdr:cxnSp macro="">
      <xdr:nvCxnSpPr>
        <xdr:cNvPr id="356" name="直線コネクタ 355"/>
        <xdr:cNvCxnSpPr/>
      </xdr:nvCxnSpPr>
      <xdr:spPr>
        <a:xfrm flipV="1">
          <a:off x="3987800" y="13225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77</xdr:row>
      <xdr:rowOff>85089</xdr:rowOff>
    </xdr:to>
    <xdr:cxnSp macro="">
      <xdr:nvCxnSpPr>
        <xdr:cNvPr id="359" name="直線コネクタ 358"/>
        <xdr:cNvCxnSpPr/>
      </xdr:nvCxnSpPr>
      <xdr:spPr>
        <a:xfrm>
          <a:off x="3098800" y="131686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62230</xdr:rowOff>
    </xdr:to>
    <xdr:cxnSp macro="">
      <xdr:nvCxnSpPr>
        <xdr:cNvPr id="362" name="直線コネクタ 361"/>
        <xdr:cNvCxnSpPr/>
      </xdr:nvCxnSpPr>
      <xdr:spPr>
        <a:xfrm flipV="1">
          <a:off x="2209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107950</xdr:rowOff>
    </xdr:to>
    <xdr:cxnSp macro="">
      <xdr:nvCxnSpPr>
        <xdr:cNvPr id="365" name="直線コネクタ 364"/>
        <xdr:cNvCxnSpPr/>
      </xdr:nvCxnSpPr>
      <xdr:spPr>
        <a:xfrm flipV="1">
          <a:off x="1320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5" name="楕円 37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6"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77" name="楕円 376"/>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8" name="テキスト ボックス 377"/>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79" name="楕円 378"/>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0" name="テキスト ボックス 379"/>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3" name="楕円 382"/>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4" name="テキスト ボックス 383"/>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24130</xdr:rowOff>
    </xdr:to>
    <xdr:cxnSp macro="">
      <xdr:nvCxnSpPr>
        <xdr:cNvPr id="417" name="直線コネクタ 416"/>
        <xdr:cNvCxnSpPr/>
      </xdr:nvCxnSpPr>
      <xdr:spPr>
        <a:xfrm flipV="1">
          <a:off x="15671800" y="131953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78</xdr:row>
      <xdr:rowOff>24130</xdr:rowOff>
    </xdr:to>
    <xdr:cxnSp macro="">
      <xdr:nvCxnSpPr>
        <xdr:cNvPr id="420" name="直線コネクタ 419"/>
        <xdr:cNvCxnSpPr/>
      </xdr:nvCxnSpPr>
      <xdr:spPr>
        <a:xfrm>
          <a:off x="14782800" y="131838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78</xdr:row>
      <xdr:rowOff>123189</xdr:rowOff>
    </xdr:to>
    <xdr:cxnSp macro="">
      <xdr:nvCxnSpPr>
        <xdr:cNvPr id="423" name="直線コネクタ 422"/>
        <xdr:cNvCxnSpPr/>
      </xdr:nvCxnSpPr>
      <xdr:spPr>
        <a:xfrm flipV="1">
          <a:off x="13893800" y="1318387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123189</xdr:rowOff>
    </xdr:to>
    <xdr:cxnSp macro="">
      <xdr:nvCxnSpPr>
        <xdr:cNvPr id="426" name="直線コネクタ 425"/>
        <xdr:cNvCxnSpPr/>
      </xdr:nvCxnSpPr>
      <xdr:spPr>
        <a:xfrm>
          <a:off x="13004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6" name="楕円 435"/>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37"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38" name="楕円 437"/>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39" name="テキスト ボックス 438"/>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0" name="楕円 439"/>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1" name="テキスト ボックス 440"/>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2" name="楕円 441"/>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12716</xdr:rowOff>
    </xdr:from>
    <xdr:ext cx="762000" cy="259045"/>
    <xdr:sp macro="" textlink="">
      <xdr:nvSpPr>
        <xdr:cNvPr id="443" name="テキスト ボックス 442"/>
        <xdr:cNvSpPr txBox="1"/>
      </xdr:nvSpPr>
      <xdr:spPr>
        <a:xfrm>
          <a:off x="13512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44" name="楕円 44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5" name="テキスト ボックス 444"/>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41894</xdr:rowOff>
    </xdr:from>
    <xdr:to>
      <xdr:col>29</xdr:col>
      <xdr:colOff>127000</xdr:colOff>
      <xdr:row>18</xdr:row>
      <xdr:rowOff>63447</xdr:rowOff>
    </xdr:to>
    <xdr:cxnSp macro="">
      <xdr:nvCxnSpPr>
        <xdr:cNvPr id="49" name="直線コネクタ 48"/>
        <xdr:cNvCxnSpPr/>
      </xdr:nvCxnSpPr>
      <xdr:spPr bwMode="auto">
        <a:xfrm flipV="1">
          <a:off x="5003800" y="3175619"/>
          <a:ext cx="6477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63447</xdr:rowOff>
    </xdr:from>
    <xdr:to>
      <xdr:col>26</xdr:col>
      <xdr:colOff>50800</xdr:colOff>
      <xdr:row>18</xdr:row>
      <xdr:rowOff>63924</xdr:rowOff>
    </xdr:to>
    <xdr:cxnSp macro="">
      <xdr:nvCxnSpPr>
        <xdr:cNvPr id="52" name="直線コネクタ 51"/>
        <xdr:cNvCxnSpPr/>
      </xdr:nvCxnSpPr>
      <xdr:spPr bwMode="auto">
        <a:xfrm flipV="1">
          <a:off x="4305300" y="3197172"/>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60119</xdr:rowOff>
    </xdr:from>
    <xdr:to>
      <xdr:col>22</xdr:col>
      <xdr:colOff>114300</xdr:colOff>
      <xdr:row>18</xdr:row>
      <xdr:rowOff>63924</xdr:rowOff>
    </xdr:to>
    <xdr:cxnSp macro="">
      <xdr:nvCxnSpPr>
        <xdr:cNvPr id="55" name="直線コネクタ 54"/>
        <xdr:cNvCxnSpPr/>
      </xdr:nvCxnSpPr>
      <xdr:spPr bwMode="auto">
        <a:xfrm>
          <a:off x="3606800" y="3193844"/>
          <a:ext cx="6985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60119</xdr:rowOff>
    </xdr:from>
    <xdr:to>
      <xdr:col>18</xdr:col>
      <xdr:colOff>177800</xdr:colOff>
      <xdr:row>18</xdr:row>
      <xdr:rowOff>79038</xdr:rowOff>
    </xdr:to>
    <xdr:cxnSp macro="">
      <xdr:nvCxnSpPr>
        <xdr:cNvPr id="58" name="直線コネクタ 57"/>
        <xdr:cNvCxnSpPr/>
      </xdr:nvCxnSpPr>
      <xdr:spPr bwMode="auto">
        <a:xfrm flipV="1">
          <a:off x="2908300" y="3193844"/>
          <a:ext cx="6985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162544</xdr:rowOff>
    </xdr:from>
    <xdr:to>
      <xdr:col>29</xdr:col>
      <xdr:colOff>177800</xdr:colOff>
      <xdr:row>18</xdr:row>
      <xdr:rowOff>92694</xdr:rowOff>
    </xdr:to>
    <xdr:sp macro="" textlink="">
      <xdr:nvSpPr>
        <xdr:cNvPr id="68" name="楕円 67"/>
        <xdr:cNvSpPr/>
      </xdr:nvSpPr>
      <xdr:spPr bwMode="auto">
        <a:xfrm>
          <a:off x="5600700" y="31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71121</xdr:rowOff>
    </xdr:from>
    <xdr:ext cx="762000" cy="259045"/>
    <xdr:sp macro="" textlink="">
      <xdr:nvSpPr>
        <xdr:cNvPr id="69" name="人口1人当たり決算額の推移該当値テキスト130"/>
        <xdr:cNvSpPr txBox="1"/>
      </xdr:nvSpPr>
      <xdr:spPr>
        <a:xfrm>
          <a:off x="5740400" y="303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12647</xdr:rowOff>
    </xdr:from>
    <xdr:to>
      <xdr:col>26</xdr:col>
      <xdr:colOff>101600</xdr:colOff>
      <xdr:row>18</xdr:row>
      <xdr:rowOff>114247</xdr:rowOff>
    </xdr:to>
    <xdr:sp macro="" textlink="">
      <xdr:nvSpPr>
        <xdr:cNvPr id="70" name="楕円 69"/>
        <xdr:cNvSpPr/>
      </xdr:nvSpPr>
      <xdr:spPr bwMode="auto">
        <a:xfrm>
          <a:off x="4953000" y="314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99024</xdr:rowOff>
    </xdr:from>
    <xdr:ext cx="736600" cy="259045"/>
    <xdr:sp macro="" textlink="">
      <xdr:nvSpPr>
        <xdr:cNvPr id="71" name="テキスト ボックス 70"/>
        <xdr:cNvSpPr txBox="1"/>
      </xdr:nvSpPr>
      <xdr:spPr>
        <a:xfrm>
          <a:off x="4622800" y="323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13124</xdr:rowOff>
    </xdr:from>
    <xdr:to>
      <xdr:col>22</xdr:col>
      <xdr:colOff>165100</xdr:colOff>
      <xdr:row>18</xdr:row>
      <xdr:rowOff>114724</xdr:rowOff>
    </xdr:to>
    <xdr:sp macro="" textlink="">
      <xdr:nvSpPr>
        <xdr:cNvPr id="72" name="楕円 71"/>
        <xdr:cNvSpPr/>
      </xdr:nvSpPr>
      <xdr:spPr bwMode="auto">
        <a:xfrm>
          <a:off x="4254500" y="31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99501</xdr:rowOff>
    </xdr:from>
    <xdr:ext cx="762000" cy="259045"/>
    <xdr:sp macro="" textlink="">
      <xdr:nvSpPr>
        <xdr:cNvPr id="73" name="テキスト ボックス 72"/>
        <xdr:cNvSpPr txBox="1"/>
      </xdr:nvSpPr>
      <xdr:spPr>
        <a:xfrm>
          <a:off x="3924300" y="323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9319</xdr:rowOff>
    </xdr:from>
    <xdr:to>
      <xdr:col>19</xdr:col>
      <xdr:colOff>38100</xdr:colOff>
      <xdr:row>18</xdr:row>
      <xdr:rowOff>110919</xdr:rowOff>
    </xdr:to>
    <xdr:sp macro="" textlink="">
      <xdr:nvSpPr>
        <xdr:cNvPr id="74" name="楕円 73"/>
        <xdr:cNvSpPr/>
      </xdr:nvSpPr>
      <xdr:spPr bwMode="auto">
        <a:xfrm>
          <a:off x="35560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95696</xdr:rowOff>
    </xdr:from>
    <xdr:ext cx="762000" cy="259045"/>
    <xdr:sp macro="" textlink="">
      <xdr:nvSpPr>
        <xdr:cNvPr id="75" name="テキスト ボックス 74"/>
        <xdr:cNvSpPr txBox="1"/>
      </xdr:nvSpPr>
      <xdr:spPr>
        <a:xfrm>
          <a:off x="3225800" y="32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28238</xdr:rowOff>
    </xdr:from>
    <xdr:to>
      <xdr:col>15</xdr:col>
      <xdr:colOff>101600</xdr:colOff>
      <xdr:row>18</xdr:row>
      <xdr:rowOff>129838</xdr:rowOff>
    </xdr:to>
    <xdr:sp macro="" textlink="">
      <xdr:nvSpPr>
        <xdr:cNvPr id="76" name="楕円 75"/>
        <xdr:cNvSpPr/>
      </xdr:nvSpPr>
      <xdr:spPr bwMode="auto">
        <a:xfrm>
          <a:off x="28575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140015</xdr:rowOff>
    </xdr:from>
    <xdr:ext cx="762000" cy="259045"/>
    <xdr:sp macro="" textlink="">
      <xdr:nvSpPr>
        <xdr:cNvPr id="77" name="テキスト ボックス 76"/>
        <xdr:cNvSpPr txBox="1"/>
      </xdr:nvSpPr>
      <xdr:spPr>
        <a:xfrm>
          <a:off x="2527300" y="29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115360</xdr:rowOff>
    </xdr:from>
    <xdr:to>
      <xdr:col>29</xdr:col>
      <xdr:colOff>127000</xdr:colOff>
      <xdr:row>35</xdr:row>
      <xdr:rowOff>157394</xdr:rowOff>
    </xdr:to>
    <xdr:cxnSp macro="">
      <xdr:nvCxnSpPr>
        <xdr:cNvPr id="108" name="直線コネクタ 107"/>
        <xdr:cNvCxnSpPr/>
      </xdr:nvCxnSpPr>
      <xdr:spPr bwMode="auto">
        <a:xfrm flipV="1">
          <a:off x="5003800" y="6725710"/>
          <a:ext cx="647700" cy="4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100137</xdr:rowOff>
    </xdr:from>
    <xdr:ext cx="762000" cy="259045"/>
    <xdr:sp macro="" textlink="">
      <xdr:nvSpPr>
        <xdr:cNvPr id="109" name="人口1人当たり決算額の推移平均値テキスト445"/>
        <xdr:cNvSpPr txBox="1"/>
      </xdr:nvSpPr>
      <xdr:spPr>
        <a:xfrm>
          <a:off x="5740400" y="6710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157394</xdr:rowOff>
    </xdr:from>
    <xdr:to>
      <xdr:col>26</xdr:col>
      <xdr:colOff>50800</xdr:colOff>
      <xdr:row>35</xdr:row>
      <xdr:rowOff>179583</xdr:rowOff>
    </xdr:to>
    <xdr:cxnSp macro="">
      <xdr:nvCxnSpPr>
        <xdr:cNvPr id="111" name="直線コネクタ 110"/>
        <xdr:cNvCxnSpPr/>
      </xdr:nvCxnSpPr>
      <xdr:spPr bwMode="auto">
        <a:xfrm flipV="1">
          <a:off x="4305300" y="6767744"/>
          <a:ext cx="698500" cy="2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179583</xdr:rowOff>
    </xdr:from>
    <xdr:to>
      <xdr:col>22</xdr:col>
      <xdr:colOff>114300</xdr:colOff>
      <xdr:row>35</xdr:row>
      <xdr:rowOff>181082</xdr:rowOff>
    </xdr:to>
    <xdr:cxnSp macro="">
      <xdr:nvCxnSpPr>
        <xdr:cNvPr id="114" name="直線コネクタ 113"/>
        <xdr:cNvCxnSpPr/>
      </xdr:nvCxnSpPr>
      <xdr:spPr bwMode="auto">
        <a:xfrm flipV="1">
          <a:off x="3606800" y="6789933"/>
          <a:ext cx="6985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181082</xdr:rowOff>
    </xdr:from>
    <xdr:to>
      <xdr:col>18</xdr:col>
      <xdr:colOff>177800</xdr:colOff>
      <xdr:row>35</xdr:row>
      <xdr:rowOff>182650</xdr:rowOff>
    </xdr:to>
    <xdr:cxnSp macro="">
      <xdr:nvCxnSpPr>
        <xdr:cNvPr id="117" name="直線コネクタ 116"/>
        <xdr:cNvCxnSpPr/>
      </xdr:nvCxnSpPr>
      <xdr:spPr bwMode="auto">
        <a:xfrm flipV="1">
          <a:off x="2908300" y="67914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64560</xdr:rowOff>
    </xdr:from>
    <xdr:to>
      <xdr:col>29</xdr:col>
      <xdr:colOff>177800</xdr:colOff>
      <xdr:row>35</xdr:row>
      <xdr:rowOff>166160</xdr:rowOff>
    </xdr:to>
    <xdr:sp macro="" textlink="">
      <xdr:nvSpPr>
        <xdr:cNvPr id="127" name="楕円 126"/>
        <xdr:cNvSpPr/>
      </xdr:nvSpPr>
      <xdr:spPr bwMode="auto">
        <a:xfrm>
          <a:off x="5600700" y="667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252537</xdr:rowOff>
    </xdr:from>
    <xdr:ext cx="762000" cy="259045"/>
    <xdr:sp macro="" textlink="">
      <xdr:nvSpPr>
        <xdr:cNvPr id="128" name="人口1人当たり決算額の推移該当値テキスト445"/>
        <xdr:cNvSpPr txBox="1"/>
      </xdr:nvSpPr>
      <xdr:spPr>
        <a:xfrm>
          <a:off x="5740400" y="65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106594</xdr:rowOff>
    </xdr:from>
    <xdr:to>
      <xdr:col>26</xdr:col>
      <xdr:colOff>101600</xdr:colOff>
      <xdr:row>35</xdr:row>
      <xdr:rowOff>208194</xdr:rowOff>
    </xdr:to>
    <xdr:sp macro="" textlink="">
      <xdr:nvSpPr>
        <xdr:cNvPr id="129" name="楕円 128"/>
        <xdr:cNvSpPr/>
      </xdr:nvSpPr>
      <xdr:spPr bwMode="auto">
        <a:xfrm>
          <a:off x="4953000" y="671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192971</xdr:rowOff>
    </xdr:from>
    <xdr:ext cx="736600" cy="259045"/>
    <xdr:sp macro="" textlink="">
      <xdr:nvSpPr>
        <xdr:cNvPr id="130" name="テキスト ボックス 129"/>
        <xdr:cNvSpPr txBox="1"/>
      </xdr:nvSpPr>
      <xdr:spPr>
        <a:xfrm>
          <a:off x="4622800" y="680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128783</xdr:rowOff>
    </xdr:from>
    <xdr:to>
      <xdr:col>22</xdr:col>
      <xdr:colOff>165100</xdr:colOff>
      <xdr:row>35</xdr:row>
      <xdr:rowOff>230383</xdr:rowOff>
    </xdr:to>
    <xdr:sp macro="" textlink="">
      <xdr:nvSpPr>
        <xdr:cNvPr id="131" name="楕円 130"/>
        <xdr:cNvSpPr/>
      </xdr:nvSpPr>
      <xdr:spPr bwMode="auto">
        <a:xfrm>
          <a:off x="4254500" y="673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215160</xdr:rowOff>
    </xdr:from>
    <xdr:ext cx="762000" cy="259045"/>
    <xdr:sp macro="" textlink="">
      <xdr:nvSpPr>
        <xdr:cNvPr id="132" name="テキスト ボックス 131"/>
        <xdr:cNvSpPr txBox="1"/>
      </xdr:nvSpPr>
      <xdr:spPr>
        <a:xfrm>
          <a:off x="3924300" y="682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130282</xdr:rowOff>
    </xdr:from>
    <xdr:to>
      <xdr:col>19</xdr:col>
      <xdr:colOff>38100</xdr:colOff>
      <xdr:row>35</xdr:row>
      <xdr:rowOff>231882</xdr:rowOff>
    </xdr:to>
    <xdr:sp macro="" textlink="">
      <xdr:nvSpPr>
        <xdr:cNvPr id="133" name="楕円 132"/>
        <xdr:cNvSpPr/>
      </xdr:nvSpPr>
      <xdr:spPr bwMode="auto">
        <a:xfrm>
          <a:off x="3556000" y="674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242059</xdr:rowOff>
    </xdr:from>
    <xdr:ext cx="762000" cy="259045"/>
    <xdr:sp macro="" textlink="">
      <xdr:nvSpPr>
        <xdr:cNvPr id="134" name="テキスト ボックス 133"/>
        <xdr:cNvSpPr txBox="1"/>
      </xdr:nvSpPr>
      <xdr:spPr>
        <a:xfrm>
          <a:off x="3225800" y="65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131850</xdr:rowOff>
    </xdr:from>
    <xdr:to>
      <xdr:col>15</xdr:col>
      <xdr:colOff>101600</xdr:colOff>
      <xdr:row>35</xdr:row>
      <xdr:rowOff>233450</xdr:rowOff>
    </xdr:to>
    <xdr:sp macro="" textlink="">
      <xdr:nvSpPr>
        <xdr:cNvPr id="135" name="楕円 134"/>
        <xdr:cNvSpPr/>
      </xdr:nvSpPr>
      <xdr:spPr bwMode="auto">
        <a:xfrm>
          <a:off x="2857500" y="67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243627</xdr:rowOff>
    </xdr:from>
    <xdr:ext cx="762000" cy="259045"/>
    <xdr:sp macro="" textlink="">
      <xdr:nvSpPr>
        <xdr:cNvPr id="136" name="テキスト ボックス 135"/>
        <xdr:cNvSpPr txBox="1"/>
      </xdr:nvSpPr>
      <xdr:spPr>
        <a:xfrm>
          <a:off x="2527300" y="6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170746</xdr:rowOff>
    </xdr:from>
    <xdr:to>
      <xdr:col>24</xdr:col>
      <xdr:colOff>63500</xdr:colOff>
      <xdr:row>38</xdr:row>
      <xdr:rowOff>1070</xdr:rowOff>
    </xdr:to>
    <xdr:cxnSp macro="">
      <xdr:nvCxnSpPr>
        <xdr:cNvPr id="60" name="直線コネクタ 59"/>
        <xdr:cNvCxnSpPr/>
      </xdr:nvCxnSpPr>
      <xdr:spPr>
        <a:xfrm flipV="1">
          <a:off x="3797300" y="6514396"/>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1070</xdr:rowOff>
    </xdr:from>
    <xdr:to>
      <xdr:col>19</xdr:col>
      <xdr:colOff>177800</xdr:colOff>
      <xdr:row>38</xdr:row>
      <xdr:rowOff>1450</xdr:rowOff>
    </xdr:to>
    <xdr:cxnSp macro="">
      <xdr:nvCxnSpPr>
        <xdr:cNvPr id="63" name="直線コネクタ 62"/>
        <xdr:cNvCxnSpPr/>
      </xdr:nvCxnSpPr>
      <xdr:spPr>
        <a:xfrm flipV="1">
          <a:off x="2908300" y="651617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1450</xdr:rowOff>
    </xdr:from>
    <xdr:to>
      <xdr:col>15</xdr:col>
      <xdr:colOff>50800</xdr:colOff>
      <xdr:row>38</xdr:row>
      <xdr:rowOff>7159</xdr:rowOff>
    </xdr:to>
    <xdr:cxnSp macro="">
      <xdr:nvCxnSpPr>
        <xdr:cNvPr id="66" name="直線コネクタ 65"/>
        <xdr:cNvCxnSpPr/>
      </xdr:nvCxnSpPr>
      <xdr:spPr>
        <a:xfrm flipV="1">
          <a:off x="2019300" y="6516550"/>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7159</xdr:rowOff>
    </xdr:from>
    <xdr:to>
      <xdr:col>10</xdr:col>
      <xdr:colOff>114300</xdr:colOff>
      <xdr:row>38</xdr:row>
      <xdr:rowOff>19895</xdr:rowOff>
    </xdr:to>
    <xdr:cxnSp macro="">
      <xdr:nvCxnSpPr>
        <xdr:cNvPr id="69" name="直線コネクタ 68"/>
        <xdr:cNvCxnSpPr/>
      </xdr:nvCxnSpPr>
      <xdr:spPr>
        <a:xfrm flipV="1">
          <a:off x="1130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119946</xdr:rowOff>
    </xdr:from>
    <xdr:to>
      <xdr:col>24</xdr:col>
      <xdr:colOff>114300</xdr:colOff>
      <xdr:row>38</xdr:row>
      <xdr:rowOff>50096</xdr:rowOff>
    </xdr:to>
    <xdr:sp macro="" textlink="">
      <xdr:nvSpPr>
        <xdr:cNvPr id="79" name="楕円 78"/>
        <xdr:cNvSpPr/>
      </xdr:nvSpPr>
      <xdr:spPr>
        <a:xfrm>
          <a:off x="4584700" y="64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34873</xdr:rowOff>
    </xdr:from>
    <xdr:ext cx="599010" cy="259045"/>
    <xdr:sp macro="" textlink="">
      <xdr:nvSpPr>
        <xdr:cNvPr id="80" name="人件費該当値テキスト"/>
        <xdr:cNvSpPr txBox="1"/>
      </xdr:nvSpPr>
      <xdr:spPr>
        <a:xfrm>
          <a:off x="4686300" y="63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121719</xdr:rowOff>
    </xdr:from>
    <xdr:to>
      <xdr:col>20</xdr:col>
      <xdr:colOff>38100</xdr:colOff>
      <xdr:row>38</xdr:row>
      <xdr:rowOff>51870</xdr:rowOff>
    </xdr:to>
    <xdr:sp macro="" textlink="">
      <xdr:nvSpPr>
        <xdr:cNvPr id="81" name="楕円 80"/>
        <xdr:cNvSpPr/>
      </xdr:nvSpPr>
      <xdr:spPr>
        <a:xfrm>
          <a:off x="3746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42997</xdr:rowOff>
    </xdr:from>
    <xdr:ext cx="599010" cy="259045"/>
    <xdr:sp macro="" textlink="">
      <xdr:nvSpPr>
        <xdr:cNvPr id="82" name="テキスト ボックス 81"/>
        <xdr:cNvSpPr txBox="1"/>
      </xdr:nvSpPr>
      <xdr:spPr>
        <a:xfrm>
          <a:off x="3497795" y="65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122100</xdr:rowOff>
    </xdr:from>
    <xdr:to>
      <xdr:col>15</xdr:col>
      <xdr:colOff>101600</xdr:colOff>
      <xdr:row>38</xdr:row>
      <xdr:rowOff>52250</xdr:rowOff>
    </xdr:to>
    <xdr:sp macro="" textlink="">
      <xdr:nvSpPr>
        <xdr:cNvPr id="83" name="楕円 82"/>
        <xdr:cNvSpPr/>
      </xdr:nvSpPr>
      <xdr:spPr>
        <a:xfrm>
          <a:off x="2857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43377</xdr:rowOff>
    </xdr:from>
    <xdr:ext cx="599010" cy="259045"/>
    <xdr:sp macro="" textlink="">
      <xdr:nvSpPr>
        <xdr:cNvPr id="84" name="テキスト ボックス 83"/>
        <xdr:cNvSpPr txBox="1"/>
      </xdr:nvSpPr>
      <xdr:spPr>
        <a:xfrm>
          <a:off x="2608795" y="65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127810</xdr:rowOff>
    </xdr:from>
    <xdr:to>
      <xdr:col>10</xdr:col>
      <xdr:colOff>165100</xdr:colOff>
      <xdr:row>38</xdr:row>
      <xdr:rowOff>57959</xdr:rowOff>
    </xdr:to>
    <xdr:sp macro="" textlink="">
      <xdr:nvSpPr>
        <xdr:cNvPr id="85" name="楕円 84"/>
        <xdr:cNvSpPr/>
      </xdr:nvSpPr>
      <xdr:spPr>
        <a:xfrm>
          <a:off x="1968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49086</xdr:rowOff>
    </xdr:from>
    <xdr:ext cx="599010" cy="259045"/>
    <xdr:sp macro="" textlink="">
      <xdr:nvSpPr>
        <xdr:cNvPr id="86" name="テキスト ボックス 85"/>
        <xdr:cNvSpPr txBox="1"/>
      </xdr:nvSpPr>
      <xdr:spPr>
        <a:xfrm>
          <a:off x="1719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140545</xdr:rowOff>
    </xdr:from>
    <xdr:to>
      <xdr:col>6</xdr:col>
      <xdr:colOff>38100</xdr:colOff>
      <xdr:row>38</xdr:row>
      <xdr:rowOff>70695</xdr:rowOff>
    </xdr:to>
    <xdr:sp macro="" textlink="">
      <xdr:nvSpPr>
        <xdr:cNvPr id="87" name="楕円 86"/>
        <xdr:cNvSpPr/>
      </xdr:nvSpPr>
      <xdr:spPr>
        <a:xfrm>
          <a:off x="1079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61822</xdr:rowOff>
    </xdr:from>
    <xdr:ext cx="599010" cy="259045"/>
    <xdr:sp macro="" textlink="">
      <xdr:nvSpPr>
        <xdr:cNvPr id="88" name="テキスト ボックス 87"/>
        <xdr:cNvSpPr txBox="1"/>
      </xdr:nvSpPr>
      <xdr:spPr>
        <a:xfrm>
          <a:off x="830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24819</xdr:rowOff>
    </xdr:from>
    <xdr:to>
      <xdr:col>24</xdr:col>
      <xdr:colOff>63500</xdr:colOff>
      <xdr:row>58</xdr:row>
      <xdr:rowOff>33420</xdr:rowOff>
    </xdr:to>
    <xdr:cxnSp macro="">
      <xdr:nvCxnSpPr>
        <xdr:cNvPr id="117" name="直線コネクタ 116"/>
        <xdr:cNvCxnSpPr/>
      </xdr:nvCxnSpPr>
      <xdr:spPr>
        <a:xfrm flipV="1">
          <a:off x="3797300" y="9968919"/>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33420</xdr:rowOff>
    </xdr:from>
    <xdr:to>
      <xdr:col>19</xdr:col>
      <xdr:colOff>177800</xdr:colOff>
      <xdr:row>58</xdr:row>
      <xdr:rowOff>54211</xdr:rowOff>
    </xdr:to>
    <xdr:cxnSp macro="">
      <xdr:nvCxnSpPr>
        <xdr:cNvPr id="120" name="直線コネクタ 119"/>
        <xdr:cNvCxnSpPr/>
      </xdr:nvCxnSpPr>
      <xdr:spPr>
        <a:xfrm flipV="1">
          <a:off x="2908300" y="9977520"/>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50038</xdr:rowOff>
    </xdr:from>
    <xdr:to>
      <xdr:col>15</xdr:col>
      <xdr:colOff>50800</xdr:colOff>
      <xdr:row>58</xdr:row>
      <xdr:rowOff>54211</xdr:rowOff>
    </xdr:to>
    <xdr:cxnSp macro="">
      <xdr:nvCxnSpPr>
        <xdr:cNvPr id="123" name="直線コネクタ 122"/>
        <xdr:cNvCxnSpPr/>
      </xdr:nvCxnSpPr>
      <xdr:spPr>
        <a:xfrm>
          <a:off x="2019300" y="9994138"/>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50038</xdr:rowOff>
    </xdr:from>
    <xdr:to>
      <xdr:col>10</xdr:col>
      <xdr:colOff>114300</xdr:colOff>
      <xdr:row>58</xdr:row>
      <xdr:rowOff>65474</xdr:rowOff>
    </xdr:to>
    <xdr:cxnSp macro="">
      <xdr:nvCxnSpPr>
        <xdr:cNvPr id="126" name="直線コネクタ 125"/>
        <xdr:cNvCxnSpPr/>
      </xdr:nvCxnSpPr>
      <xdr:spPr>
        <a:xfrm flipV="1">
          <a:off x="1130300" y="9994138"/>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145469</xdr:rowOff>
    </xdr:from>
    <xdr:to>
      <xdr:col>24</xdr:col>
      <xdr:colOff>114300</xdr:colOff>
      <xdr:row>58</xdr:row>
      <xdr:rowOff>75619</xdr:rowOff>
    </xdr:to>
    <xdr:sp macro="" textlink="">
      <xdr:nvSpPr>
        <xdr:cNvPr id="136" name="楕円 135"/>
        <xdr:cNvSpPr/>
      </xdr:nvSpPr>
      <xdr:spPr>
        <a:xfrm>
          <a:off x="45847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60396</xdr:rowOff>
    </xdr:from>
    <xdr:ext cx="599010" cy="259045"/>
    <xdr:sp macro="" textlink="">
      <xdr:nvSpPr>
        <xdr:cNvPr id="137" name="物件費該当値テキスト"/>
        <xdr:cNvSpPr txBox="1"/>
      </xdr:nvSpPr>
      <xdr:spPr>
        <a:xfrm>
          <a:off x="4686300" y="98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154070</xdr:rowOff>
    </xdr:from>
    <xdr:to>
      <xdr:col>20</xdr:col>
      <xdr:colOff>38100</xdr:colOff>
      <xdr:row>58</xdr:row>
      <xdr:rowOff>84220</xdr:rowOff>
    </xdr:to>
    <xdr:sp macro="" textlink="">
      <xdr:nvSpPr>
        <xdr:cNvPr id="138" name="楕円 137"/>
        <xdr:cNvSpPr/>
      </xdr:nvSpPr>
      <xdr:spPr>
        <a:xfrm>
          <a:off x="3746500" y="9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75347</xdr:rowOff>
    </xdr:from>
    <xdr:ext cx="599010" cy="259045"/>
    <xdr:sp macro="" textlink="">
      <xdr:nvSpPr>
        <xdr:cNvPr id="139" name="テキスト ボックス 138"/>
        <xdr:cNvSpPr txBox="1"/>
      </xdr:nvSpPr>
      <xdr:spPr>
        <a:xfrm>
          <a:off x="3497795" y="100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3411</xdr:rowOff>
    </xdr:from>
    <xdr:to>
      <xdr:col>15</xdr:col>
      <xdr:colOff>101600</xdr:colOff>
      <xdr:row>58</xdr:row>
      <xdr:rowOff>105011</xdr:rowOff>
    </xdr:to>
    <xdr:sp macro="" textlink="">
      <xdr:nvSpPr>
        <xdr:cNvPr id="140" name="楕円 139"/>
        <xdr:cNvSpPr/>
      </xdr:nvSpPr>
      <xdr:spPr>
        <a:xfrm>
          <a:off x="2857500" y="99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96138</xdr:rowOff>
    </xdr:from>
    <xdr:ext cx="599010" cy="259045"/>
    <xdr:sp macro="" textlink="">
      <xdr:nvSpPr>
        <xdr:cNvPr id="141" name="テキスト ボックス 140"/>
        <xdr:cNvSpPr txBox="1"/>
      </xdr:nvSpPr>
      <xdr:spPr>
        <a:xfrm>
          <a:off x="2608795" y="100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170688</xdr:rowOff>
    </xdr:from>
    <xdr:to>
      <xdr:col>10</xdr:col>
      <xdr:colOff>165100</xdr:colOff>
      <xdr:row>58</xdr:row>
      <xdr:rowOff>100838</xdr:rowOff>
    </xdr:to>
    <xdr:sp macro="" textlink="">
      <xdr:nvSpPr>
        <xdr:cNvPr id="142" name="楕円 141"/>
        <xdr:cNvSpPr/>
      </xdr:nvSpPr>
      <xdr:spPr>
        <a:xfrm>
          <a:off x="1968500" y="99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91965</xdr:rowOff>
    </xdr:from>
    <xdr:ext cx="599010" cy="259045"/>
    <xdr:sp macro="" textlink="">
      <xdr:nvSpPr>
        <xdr:cNvPr id="143" name="テキスト ボックス 142"/>
        <xdr:cNvSpPr txBox="1"/>
      </xdr:nvSpPr>
      <xdr:spPr>
        <a:xfrm>
          <a:off x="1719795" y="100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14674</xdr:rowOff>
    </xdr:from>
    <xdr:to>
      <xdr:col>6</xdr:col>
      <xdr:colOff>38100</xdr:colOff>
      <xdr:row>58</xdr:row>
      <xdr:rowOff>116274</xdr:rowOff>
    </xdr:to>
    <xdr:sp macro="" textlink="">
      <xdr:nvSpPr>
        <xdr:cNvPr id="144" name="楕円 143"/>
        <xdr:cNvSpPr/>
      </xdr:nvSpPr>
      <xdr:spPr>
        <a:xfrm>
          <a:off x="1079500" y="99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107401</xdr:rowOff>
    </xdr:from>
    <xdr:ext cx="599010" cy="259045"/>
    <xdr:sp macro="" textlink="">
      <xdr:nvSpPr>
        <xdr:cNvPr id="145" name="テキスト ボックス 144"/>
        <xdr:cNvSpPr txBox="1"/>
      </xdr:nvSpPr>
      <xdr:spPr>
        <a:xfrm>
          <a:off x="830795" y="100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92796</xdr:rowOff>
    </xdr:from>
    <xdr:to>
      <xdr:col>24</xdr:col>
      <xdr:colOff>63500</xdr:colOff>
      <xdr:row>78</xdr:row>
      <xdr:rowOff>101327</xdr:rowOff>
    </xdr:to>
    <xdr:cxnSp macro="">
      <xdr:nvCxnSpPr>
        <xdr:cNvPr id="172" name="直線コネクタ 171"/>
        <xdr:cNvCxnSpPr/>
      </xdr:nvCxnSpPr>
      <xdr:spPr>
        <a:xfrm flipV="1">
          <a:off x="3797300" y="13465896"/>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84832</xdr:rowOff>
    </xdr:from>
    <xdr:to>
      <xdr:col>19</xdr:col>
      <xdr:colOff>177800</xdr:colOff>
      <xdr:row>78</xdr:row>
      <xdr:rowOff>101327</xdr:rowOff>
    </xdr:to>
    <xdr:cxnSp macro="">
      <xdr:nvCxnSpPr>
        <xdr:cNvPr id="175" name="直線コネクタ 174"/>
        <xdr:cNvCxnSpPr/>
      </xdr:nvCxnSpPr>
      <xdr:spPr>
        <a:xfrm>
          <a:off x="2908300" y="13457932"/>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70800</xdr:rowOff>
    </xdr:from>
    <xdr:to>
      <xdr:col>15</xdr:col>
      <xdr:colOff>50800</xdr:colOff>
      <xdr:row>78</xdr:row>
      <xdr:rowOff>84832</xdr:rowOff>
    </xdr:to>
    <xdr:cxnSp macro="">
      <xdr:nvCxnSpPr>
        <xdr:cNvPr id="178" name="直線コネクタ 177"/>
        <xdr:cNvCxnSpPr/>
      </xdr:nvCxnSpPr>
      <xdr:spPr>
        <a:xfrm>
          <a:off x="2019300" y="13443900"/>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70800</xdr:rowOff>
    </xdr:from>
    <xdr:to>
      <xdr:col>10</xdr:col>
      <xdr:colOff>114300</xdr:colOff>
      <xdr:row>78</xdr:row>
      <xdr:rowOff>91949</xdr:rowOff>
    </xdr:to>
    <xdr:cxnSp macro="">
      <xdr:nvCxnSpPr>
        <xdr:cNvPr id="181" name="直線コネクタ 180"/>
        <xdr:cNvCxnSpPr/>
      </xdr:nvCxnSpPr>
      <xdr:spPr>
        <a:xfrm flipV="1">
          <a:off x="1130300" y="13443900"/>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41996</xdr:rowOff>
    </xdr:from>
    <xdr:to>
      <xdr:col>24</xdr:col>
      <xdr:colOff>114300</xdr:colOff>
      <xdr:row>78</xdr:row>
      <xdr:rowOff>143596</xdr:rowOff>
    </xdr:to>
    <xdr:sp macro="" textlink="">
      <xdr:nvSpPr>
        <xdr:cNvPr id="191" name="楕円 190"/>
        <xdr:cNvSpPr/>
      </xdr:nvSpPr>
      <xdr:spPr>
        <a:xfrm>
          <a:off x="4584700" y="134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128373</xdr:rowOff>
    </xdr:from>
    <xdr:ext cx="534377" cy="259045"/>
    <xdr:sp macro="" textlink="">
      <xdr:nvSpPr>
        <xdr:cNvPr id="192" name="維持補修費該当値テキスト"/>
        <xdr:cNvSpPr txBox="1"/>
      </xdr:nvSpPr>
      <xdr:spPr>
        <a:xfrm>
          <a:off x="4686300" y="133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50527</xdr:rowOff>
    </xdr:from>
    <xdr:to>
      <xdr:col>20</xdr:col>
      <xdr:colOff>38100</xdr:colOff>
      <xdr:row>78</xdr:row>
      <xdr:rowOff>152127</xdr:rowOff>
    </xdr:to>
    <xdr:sp macro="" textlink="">
      <xdr:nvSpPr>
        <xdr:cNvPr id="193" name="楕円 192"/>
        <xdr:cNvSpPr/>
      </xdr:nvSpPr>
      <xdr:spPr>
        <a:xfrm>
          <a:off x="3746500" y="13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143254</xdr:rowOff>
    </xdr:from>
    <xdr:ext cx="469744" cy="259045"/>
    <xdr:sp macro="" textlink="">
      <xdr:nvSpPr>
        <xdr:cNvPr id="194" name="テキスト ボックス 193"/>
        <xdr:cNvSpPr txBox="1"/>
      </xdr:nvSpPr>
      <xdr:spPr>
        <a:xfrm>
          <a:off x="3562428" y="1351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34032</xdr:rowOff>
    </xdr:from>
    <xdr:to>
      <xdr:col>15</xdr:col>
      <xdr:colOff>101600</xdr:colOff>
      <xdr:row>78</xdr:row>
      <xdr:rowOff>135632</xdr:rowOff>
    </xdr:to>
    <xdr:sp macro="" textlink="">
      <xdr:nvSpPr>
        <xdr:cNvPr id="195" name="楕円 194"/>
        <xdr:cNvSpPr/>
      </xdr:nvSpPr>
      <xdr:spPr>
        <a:xfrm>
          <a:off x="2857500" y="134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126759</xdr:rowOff>
    </xdr:from>
    <xdr:ext cx="534377" cy="259045"/>
    <xdr:sp macro="" textlink="">
      <xdr:nvSpPr>
        <xdr:cNvPr id="196" name="テキスト ボックス 195"/>
        <xdr:cNvSpPr txBox="1"/>
      </xdr:nvSpPr>
      <xdr:spPr>
        <a:xfrm>
          <a:off x="2641111" y="134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20000</xdr:rowOff>
    </xdr:from>
    <xdr:to>
      <xdr:col>10</xdr:col>
      <xdr:colOff>165100</xdr:colOff>
      <xdr:row>78</xdr:row>
      <xdr:rowOff>121600</xdr:rowOff>
    </xdr:to>
    <xdr:sp macro="" textlink="">
      <xdr:nvSpPr>
        <xdr:cNvPr id="197" name="楕円 196"/>
        <xdr:cNvSpPr/>
      </xdr:nvSpPr>
      <xdr:spPr>
        <a:xfrm>
          <a:off x="1968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112727</xdr:rowOff>
    </xdr:from>
    <xdr:ext cx="534377" cy="259045"/>
    <xdr:sp macro="" textlink="">
      <xdr:nvSpPr>
        <xdr:cNvPr id="198" name="テキスト ボックス 197"/>
        <xdr:cNvSpPr txBox="1"/>
      </xdr:nvSpPr>
      <xdr:spPr>
        <a:xfrm>
          <a:off x="1752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41149</xdr:rowOff>
    </xdr:from>
    <xdr:to>
      <xdr:col>6</xdr:col>
      <xdr:colOff>38100</xdr:colOff>
      <xdr:row>78</xdr:row>
      <xdr:rowOff>142749</xdr:rowOff>
    </xdr:to>
    <xdr:sp macro="" textlink="">
      <xdr:nvSpPr>
        <xdr:cNvPr id="199" name="楕円 198"/>
        <xdr:cNvSpPr/>
      </xdr:nvSpPr>
      <xdr:spPr>
        <a:xfrm>
          <a:off x="1079500" y="13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133876</xdr:rowOff>
    </xdr:from>
    <xdr:ext cx="534377" cy="259045"/>
    <xdr:sp macro="" textlink="">
      <xdr:nvSpPr>
        <xdr:cNvPr id="200" name="テキスト ボックス 199"/>
        <xdr:cNvSpPr txBox="1"/>
      </xdr:nvSpPr>
      <xdr:spPr>
        <a:xfrm>
          <a:off x="863111" y="135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31496</xdr:rowOff>
    </xdr:from>
    <xdr:to>
      <xdr:col>24</xdr:col>
      <xdr:colOff>63500</xdr:colOff>
      <xdr:row>95</xdr:row>
      <xdr:rowOff>87130</xdr:rowOff>
    </xdr:to>
    <xdr:cxnSp macro="">
      <xdr:nvCxnSpPr>
        <xdr:cNvPr id="229" name="直線コネクタ 228"/>
        <xdr:cNvCxnSpPr/>
      </xdr:nvCxnSpPr>
      <xdr:spPr>
        <a:xfrm>
          <a:off x="3797300" y="16319246"/>
          <a:ext cx="8382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108114</xdr:rowOff>
    </xdr:from>
    <xdr:to>
      <xdr:col>19</xdr:col>
      <xdr:colOff>177800</xdr:colOff>
      <xdr:row>95</xdr:row>
      <xdr:rowOff>31496</xdr:rowOff>
    </xdr:to>
    <xdr:cxnSp macro="">
      <xdr:nvCxnSpPr>
        <xdr:cNvPr id="232" name="直線コネクタ 231"/>
        <xdr:cNvCxnSpPr/>
      </xdr:nvCxnSpPr>
      <xdr:spPr>
        <a:xfrm>
          <a:off x="2908300" y="16224414"/>
          <a:ext cx="8890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108114</xdr:rowOff>
    </xdr:from>
    <xdr:to>
      <xdr:col>15</xdr:col>
      <xdr:colOff>50800</xdr:colOff>
      <xdr:row>96</xdr:row>
      <xdr:rowOff>24402</xdr:rowOff>
    </xdr:to>
    <xdr:cxnSp macro="">
      <xdr:nvCxnSpPr>
        <xdr:cNvPr id="235" name="直線コネクタ 234"/>
        <xdr:cNvCxnSpPr/>
      </xdr:nvCxnSpPr>
      <xdr:spPr>
        <a:xfrm flipV="1">
          <a:off x="2019300" y="16224414"/>
          <a:ext cx="8890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24402</xdr:rowOff>
    </xdr:from>
    <xdr:to>
      <xdr:col>10</xdr:col>
      <xdr:colOff>114300</xdr:colOff>
      <xdr:row>96</xdr:row>
      <xdr:rowOff>48938</xdr:rowOff>
    </xdr:to>
    <xdr:cxnSp macro="">
      <xdr:nvCxnSpPr>
        <xdr:cNvPr id="238" name="直線コネクタ 237"/>
        <xdr:cNvCxnSpPr/>
      </xdr:nvCxnSpPr>
      <xdr:spPr>
        <a:xfrm flipV="1">
          <a:off x="1130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36330</xdr:rowOff>
    </xdr:from>
    <xdr:to>
      <xdr:col>24</xdr:col>
      <xdr:colOff>114300</xdr:colOff>
      <xdr:row>95</xdr:row>
      <xdr:rowOff>137930</xdr:rowOff>
    </xdr:to>
    <xdr:sp macro="" textlink="">
      <xdr:nvSpPr>
        <xdr:cNvPr id="248" name="楕円 247"/>
        <xdr:cNvSpPr/>
      </xdr:nvSpPr>
      <xdr:spPr>
        <a:xfrm>
          <a:off x="4584700" y="163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14757</xdr:rowOff>
    </xdr:from>
    <xdr:ext cx="534377" cy="259045"/>
    <xdr:sp macro="" textlink="">
      <xdr:nvSpPr>
        <xdr:cNvPr id="249" name="扶助費該当値テキスト"/>
        <xdr:cNvSpPr txBox="1"/>
      </xdr:nvSpPr>
      <xdr:spPr>
        <a:xfrm>
          <a:off x="4686300" y="163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152146</xdr:rowOff>
    </xdr:from>
    <xdr:to>
      <xdr:col>20</xdr:col>
      <xdr:colOff>38100</xdr:colOff>
      <xdr:row>95</xdr:row>
      <xdr:rowOff>82296</xdr:rowOff>
    </xdr:to>
    <xdr:sp macro="" textlink="">
      <xdr:nvSpPr>
        <xdr:cNvPr id="250" name="楕円 249"/>
        <xdr:cNvSpPr/>
      </xdr:nvSpPr>
      <xdr:spPr>
        <a:xfrm>
          <a:off x="3746500" y="1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98823</xdr:rowOff>
    </xdr:from>
    <xdr:ext cx="534377" cy="259045"/>
    <xdr:sp macro="" textlink="">
      <xdr:nvSpPr>
        <xdr:cNvPr id="251" name="テキスト ボックス 250"/>
        <xdr:cNvSpPr txBox="1"/>
      </xdr:nvSpPr>
      <xdr:spPr>
        <a:xfrm>
          <a:off x="3530111" y="160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57314</xdr:rowOff>
    </xdr:from>
    <xdr:to>
      <xdr:col>15</xdr:col>
      <xdr:colOff>101600</xdr:colOff>
      <xdr:row>94</xdr:row>
      <xdr:rowOff>158914</xdr:rowOff>
    </xdr:to>
    <xdr:sp macro="" textlink="">
      <xdr:nvSpPr>
        <xdr:cNvPr id="252" name="楕円 251"/>
        <xdr:cNvSpPr/>
      </xdr:nvSpPr>
      <xdr:spPr>
        <a:xfrm>
          <a:off x="28575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3991</xdr:rowOff>
    </xdr:from>
    <xdr:ext cx="599010" cy="259045"/>
    <xdr:sp macro="" textlink="">
      <xdr:nvSpPr>
        <xdr:cNvPr id="253" name="テキスト ボックス 252"/>
        <xdr:cNvSpPr txBox="1"/>
      </xdr:nvSpPr>
      <xdr:spPr>
        <a:xfrm>
          <a:off x="2608795" y="1594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145052</xdr:rowOff>
    </xdr:from>
    <xdr:to>
      <xdr:col>10</xdr:col>
      <xdr:colOff>165100</xdr:colOff>
      <xdr:row>96</xdr:row>
      <xdr:rowOff>75202</xdr:rowOff>
    </xdr:to>
    <xdr:sp macro="" textlink="">
      <xdr:nvSpPr>
        <xdr:cNvPr id="254" name="楕円 253"/>
        <xdr:cNvSpPr/>
      </xdr:nvSpPr>
      <xdr:spPr>
        <a:xfrm>
          <a:off x="1968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66329</xdr:rowOff>
    </xdr:from>
    <xdr:ext cx="534377" cy="259045"/>
    <xdr:sp macro="" textlink="">
      <xdr:nvSpPr>
        <xdr:cNvPr id="255" name="テキスト ボックス 254"/>
        <xdr:cNvSpPr txBox="1"/>
      </xdr:nvSpPr>
      <xdr:spPr>
        <a:xfrm>
          <a:off x="1752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169588</xdr:rowOff>
    </xdr:from>
    <xdr:to>
      <xdr:col>6</xdr:col>
      <xdr:colOff>38100</xdr:colOff>
      <xdr:row>96</xdr:row>
      <xdr:rowOff>99738</xdr:rowOff>
    </xdr:to>
    <xdr:sp macro="" textlink="">
      <xdr:nvSpPr>
        <xdr:cNvPr id="256" name="楕円 255"/>
        <xdr:cNvSpPr/>
      </xdr:nvSpPr>
      <xdr:spPr>
        <a:xfrm>
          <a:off x="1079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90865</xdr:rowOff>
    </xdr:from>
    <xdr:ext cx="534377" cy="259045"/>
    <xdr:sp macro="" textlink="">
      <xdr:nvSpPr>
        <xdr:cNvPr id="257" name="テキスト ボックス 256"/>
        <xdr:cNvSpPr txBox="1"/>
      </xdr:nvSpPr>
      <xdr:spPr>
        <a:xfrm>
          <a:off x="863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130023</xdr:rowOff>
    </xdr:from>
    <xdr:to>
      <xdr:col>55</xdr:col>
      <xdr:colOff>0</xdr:colOff>
      <xdr:row>36</xdr:row>
      <xdr:rowOff>34523</xdr:rowOff>
    </xdr:to>
    <xdr:cxnSp macro="">
      <xdr:nvCxnSpPr>
        <xdr:cNvPr id="286" name="直線コネクタ 285"/>
        <xdr:cNvCxnSpPr/>
      </xdr:nvCxnSpPr>
      <xdr:spPr>
        <a:xfrm flipV="1">
          <a:off x="9639300" y="5787873"/>
          <a:ext cx="838200" cy="4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34523</xdr:rowOff>
    </xdr:from>
    <xdr:to>
      <xdr:col>50</xdr:col>
      <xdr:colOff>114300</xdr:colOff>
      <xdr:row>36</xdr:row>
      <xdr:rowOff>143870</xdr:rowOff>
    </xdr:to>
    <xdr:cxnSp macro="">
      <xdr:nvCxnSpPr>
        <xdr:cNvPr id="289" name="直線コネクタ 288"/>
        <xdr:cNvCxnSpPr/>
      </xdr:nvCxnSpPr>
      <xdr:spPr>
        <a:xfrm flipV="1">
          <a:off x="8750300" y="6206723"/>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75932</xdr:rowOff>
    </xdr:from>
    <xdr:to>
      <xdr:col>45</xdr:col>
      <xdr:colOff>177800</xdr:colOff>
      <xdr:row>36</xdr:row>
      <xdr:rowOff>143870</xdr:rowOff>
    </xdr:to>
    <xdr:cxnSp macro="">
      <xdr:nvCxnSpPr>
        <xdr:cNvPr id="292" name="直線コネクタ 291"/>
        <xdr:cNvCxnSpPr/>
      </xdr:nvCxnSpPr>
      <xdr:spPr>
        <a:xfrm>
          <a:off x="7861300" y="6076682"/>
          <a:ext cx="8890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75932</xdr:rowOff>
    </xdr:from>
    <xdr:to>
      <xdr:col>41</xdr:col>
      <xdr:colOff>50800</xdr:colOff>
      <xdr:row>37</xdr:row>
      <xdr:rowOff>17079</xdr:rowOff>
    </xdr:to>
    <xdr:cxnSp macro="">
      <xdr:nvCxnSpPr>
        <xdr:cNvPr id="295" name="直線コネクタ 294"/>
        <xdr:cNvCxnSpPr/>
      </xdr:nvCxnSpPr>
      <xdr:spPr>
        <a:xfrm flipV="1">
          <a:off x="6972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79223</xdr:rowOff>
    </xdr:from>
    <xdr:to>
      <xdr:col>55</xdr:col>
      <xdr:colOff>50800</xdr:colOff>
      <xdr:row>34</xdr:row>
      <xdr:rowOff>9373</xdr:rowOff>
    </xdr:to>
    <xdr:sp macro="" textlink="">
      <xdr:nvSpPr>
        <xdr:cNvPr id="305" name="楕円 304"/>
        <xdr:cNvSpPr/>
      </xdr:nvSpPr>
      <xdr:spPr>
        <a:xfrm>
          <a:off x="10426700" y="57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102100</xdr:rowOff>
    </xdr:from>
    <xdr:ext cx="599010" cy="259045"/>
    <xdr:sp macro="" textlink="">
      <xdr:nvSpPr>
        <xdr:cNvPr id="306" name="補助費等該当値テキスト"/>
        <xdr:cNvSpPr txBox="1"/>
      </xdr:nvSpPr>
      <xdr:spPr>
        <a:xfrm>
          <a:off x="10528300" y="55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155173</xdr:rowOff>
    </xdr:from>
    <xdr:to>
      <xdr:col>50</xdr:col>
      <xdr:colOff>165100</xdr:colOff>
      <xdr:row>36</xdr:row>
      <xdr:rowOff>85323</xdr:rowOff>
    </xdr:to>
    <xdr:sp macro="" textlink="">
      <xdr:nvSpPr>
        <xdr:cNvPr id="307" name="楕円 306"/>
        <xdr:cNvSpPr/>
      </xdr:nvSpPr>
      <xdr:spPr>
        <a:xfrm>
          <a:off x="9588500" y="61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101850</xdr:rowOff>
    </xdr:from>
    <xdr:ext cx="599010" cy="259045"/>
    <xdr:sp macro="" textlink="">
      <xdr:nvSpPr>
        <xdr:cNvPr id="308" name="テキスト ボックス 307"/>
        <xdr:cNvSpPr txBox="1"/>
      </xdr:nvSpPr>
      <xdr:spPr>
        <a:xfrm>
          <a:off x="9339795" y="59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93070</xdr:rowOff>
    </xdr:from>
    <xdr:to>
      <xdr:col>46</xdr:col>
      <xdr:colOff>38100</xdr:colOff>
      <xdr:row>37</xdr:row>
      <xdr:rowOff>23220</xdr:rowOff>
    </xdr:to>
    <xdr:sp macro="" textlink="">
      <xdr:nvSpPr>
        <xdr:cNvPr id="309" name="楕円 308"/>
        <xdr:cNvSpPr/>
      </xdr:nvSpPr>
      <xdr:spPr>
        <a:xfrm>
          <a:off x="86995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14347</xdr:rowOff>
    </xdr:from>
    <xdr:ext cx="599010" cy="259045"/>
    <xdr:sp macro="" textlink="">
      <xdr:nvSpPr>
        <xdr:cNvPr id="310" name="テキスト ボックス 309"/>
        <xdr:cNvSpPr txBox="1"/>
      </xdr:nvSpPr>
      <xdr:spPr>
        <a:xfrm>
          <a:off x="8450795" y="63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25132</xdr:rowOff>
    </xdr:from>
    <xdr:to>
      <xdr:col>41</xdr:col>
      <xdr:colOff>101600</xdr:colOff>
      <xdr:row>35</xdr:row>
      <xdr:rowOff>126732</xdr:rowOff>
    </xdr:to>
    <xdr:sp macro="" textlink="">
      <xdr:nvSpPr>
        <xdr:cNvPr id="311" name="楕円 310"/>
        <xdr:cNvSpPr/>
      </xdr:nvSpPr>
      <xdr:spPr>
        <a:xfrm>
          <a:off x="7810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143259</xdr:rowOff>
    </xdr:from>
    <xdr:ext cx="599010" cy="259045"/>
    <xdr:sp macro="" textlink="">
      <xdr:nvSpPr>
        <xdr:cNvPr id="312" name="テキスト ボックス 311"/>
        <xdr:cNvSpPr txBox="1"/>
      </xdr:nvSpPr>
      <xdr:spPr>
        <a:xfrm>
          <a:off x="7561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137729</xdr:rowOff>
    </xdr:from>
    <xdr:to>
      <xdr:col>36</xdr:col>
      <xdr:colOff>165100</xdr:colOff>
      <xdr:row>37</xdr:row>
      <xdr:rowOff>67879</xdr:rowOff>
    </xdr:to>
    <xdr:sp macro="" textlink="">
      <xdr:nvSpPr>
        <xdr:cNvPr id="313" name="楕円 312"/>
        <xdr:cNvSpPr/>
      </xdr:nvSpPr>
      <xdr:spPr>
        <a:xfrm>
          <a:off x="6921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84406</xdr:rowOff>
    </xdr:from>
    <xdr:ext cx="599010" cy="259045"/>
    <xdr:sp macro="" textlink="">
      <xdr:nvSpPr>
        <xdr:cNvPr id="314" name="テキスト ボックス 313"/>
        <xdr:cNvSpPr txBox="1"/>
      </xdr:nvSpPr>
      <xdr:spPr>
        <a:xfrm>
          <a:off x="6672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28380</xdr:rowOff>
    </xdr:from>
    <xdr:to>
      <xdr:col>55</xdr:col>
      <xdr:colOff>0</xdr:colOff>
      <xdr:row>58</xdr:row>
      <xdr:rowOff>47632</xdr:rowOff>
    </xdr:to>
    <xdr:cxnSp macro="">
      <xdr:nvCxnSpPr>
        <xdr:cNvPr id="343" name="直線コネクタ 342"/>
        <xdr:cNvCxnSpPr/>
      </xdr:nvCxnSpPr>
      <xdr:spPr>
        <a:xfrm flipV="1">
          <a:off x="9639300" y="9972480"/>
          <a:ext cx="8382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47632</xdr:rowOff>
    </xdr:from>
    <xdr:to>
      <xdr:col>50</xdr:col>
      <xdr:colOff>114300</xdr:colOff>
      <xdr:row>58</xdr:row>
      <xdr:rowOff>133824</xdr:rowOff>
    </xdr:to>
    <xdr:cxnSp macro="">
      <xdr:nvCxnSpPr>
        <xdr:cNvPr id="346" name="直線コネクタ 345"/>
        <xdr:cNvCxnSpPr/>
      </xdr:nvCxnSpPr>
      <xdr:spPr>
        <a:xfrm flipV="1">
          <a:off x="8750300" y="9991732"/>
          <a:ext cx="889000" cy="8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63489</xdr:rowOff>
    </xdr:from>
    <xdr:to>
      <xdr:col>45</xdr:col>
      <xdr:colOff>177800</xdr:colOff>
      <xdr:row>58</xdr:row>
      <xdr:rowOff>133824</xdr:rowOff>
    </xdr:to>
    <xdr:cxnSp macro="">
      <xdr:nvCxnSpPr>
        <xdr:cNvPr id="349" name="直線コネクタ 348"/>
        <xdr:cNvCxnSpPr/>
      </xdr:nvCxnSpPr>
      <xdr:spPr>
        <a:xfrm>
          <a:off x="7861300" y="10007589"/>
          <a:ext cx="8890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63489</xdr:rowOff>
    </xdr:from>
    <xdr:to>
      <xdr:col>41</xdr:col>
      <xdr:colOff>50800</xdr:colOff>
      <xdr:row>58</xdr:row>
      <xdr:rowOff>92949</xdr:rowOff>
    </xdr:to>
    <xdr:cxnSp macro="">
      <xdr:nvCxnSpPr>
        <xdr:cNvPr id="352" name="直線コネクタ 351"/>
        <xdr:cNvCxnSpPr/>
      </xdr:nvCxnSpPr>
      <xdr:spPr>
        <a:xfrm flipV="1">
          <a:off x="6972300" y="10007589"/>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149030</xdr:rowOff>
    </xdr:from>
    <xdr:to>
      <xdr:col>55</xdr:col>
      <xdr:colOff>50800</xdr:colOff>
      <xdr:row>58</xdr:row>
      <xdr:rowOff>79180</xdr:rowOff>
    </xdr:to>
    <xdr:sp macro="" textlink="">
      <xdr:nvSpPr>
        <xdr:cNvPr id="362" name="楕円 361"/>
        <xdr:cNvSpPr/>
      </xdr:nvSpPr>
      <xdr:spPr>
        <a:xfrm>
          <a:off x="10426700" y="99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127457</xdr:rowOff>
    </xdr:from>
    <xdr:ext cx="599010" cy="259045"/>
    <xdr:sp macro="" textlink="">
      <xdr:nvSpPr>
        <xdr:cNvPr id="363" name="普通建設事業費該当値テキスト"/>
        <xdr:cNvSpPr txBox="1"/>
      </xdr:nvSpPr>
      <xdr:spPr>
        <a:xfrm>
          <a:off x="10528300" y="99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168282</xdr:rowOff>
    </xdr:from>
    <xdr:to>
      <xdr:col>50</xdr:col>
      <xdr:colOff>165100</xdr:colOff>
      <xdr:row>58</xdr:row>
      <xdr:rowOff>98432</xdr:rowOff>
    </xdr:to>
    <xdr:sp macro="" textlink="">
      <xdr:nvSpPr>
        <xdr:cNvPr id="364" name="楕円 363"/>
        <xdr:cNvSpPr/>
      </xdr:nvSpPr>
      <xdr:spPr>
        <a:xfrm>
          <a:off x="9588500" y="9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89559</xdr:rowOff>
    </xdr:from>
    <xdr:ext cx="599010" cy="259045"/>
    <xdr:sp macro="" textlink="">
      <xdr:nvSpPr>
        <xdr:cNvPr id="365" name="テキスト ボックス 364"/>
        <xdr:cNvSpPr txBox="1"/>
      </xdr:nvSpPr>
      <xdr:spPr>
        <a:xfrm>
          <a:off x="9339795" y="1003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83024</xdr:rowOff>
    </xdr:from>
    <xdr:to>
      <xdr:col>46</xdr:col>
      <xdr:colOff>38100</xdr:colOff>
      <xdr:row>59</xdr:row>
      <xdr:rowOff>13174</xdr:rowOff>
    </xdr:to>
    <xdr:sp macro="" textlink="">
      <xdr:nvSpPr>
        <xdr:cNvPr id="366" name="楕円 365"/>
        <xdr:cNvSpPr/>
      </xdr:nvSpPr>
      <xdr:spPr>
        <a:xfrm>
          <a:off x="8699500" y="100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4301</xdr:rowOff>
    </xdr:from>
    <xdr:ext cx="599010" cy="259045"/>
    <xdr:sp macro="" textlink="">
      <xdr:nvSpPr>
        <xdr:cNvPr id="367" name="テキスト ボックス 366"/>
        <xdr:cNvSpPr txBox="1"/>
      </xdr:nvSpPr>
      <xdr:spPr>
        <a:xfrm>
          <a:off x="8450795" y="1011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12689</xdr:rowOff>
    </xdr:from>
    <xdr:to>
      <xdr:col>41</xdr:col>
      <xdr:colOff>101600</xdr:colOff>
      <xdr:row>58</xdr:row>
      <xdr:rowOff>114289</xdr:rowOff>
    </xdr:to>
    <xdr:sp macro="" textlink="">
      <xdr:nvSpPr>
        <xdr:cNvPr id="368" name="楕円 367"/>
        <xdr:cNvSpPr/>
      </xdr:nvSpPr>
      <xdr:spPr>
        <a:xfrm>
          <a:off x="7810500" y="99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105416</xdr:rowOff>
    </xdr:from>
    <xdr:ext cx="599010" cy="259045"/>
    <xdr:sp macro="" textlink="">
      <xdr:nvSpPr>
        <xdr:cNvPr id="369" name="テキスト ボックス 368"/>
        <xdr:cNvSpPr txBox="1"/>
      </xdr:nvSpPr>
      <xdr:spPr>
        <a:xfrm>
          <a:off x="7561795" y="1004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42149</xdr:rowOff>
    </xdr:from>
    <xdr:to>
      <xdr:col>36</xdr:col>
      <xdr:colOff>165100</xdr:colOff>
      <xdr:row>58</xdr:row>
      <xdr:rowOff>143749</xdr:rowOff>
    </xdr:to>
    <xdr:sp macro="" textlink="">
      <xdr:nvSpPr>
        <xdr:cNvPr id="370" name="楕円 369"/>
        <xdr:cNvSpPr/>
      </xdr:nvSpPr>
      <xdr:spPr>
        <a:xfrm>
          <a:off x="6921500" y="99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134876</xdr:rowOff>
    </xdr:from>
    <xdr:ext cx="599010" cy="259045"/>
    <xdr:sp macro="" textlink="">
      <xdr:nvSpPr>
        <xdr:cNvPr id="371" name="テキスト ボックス 370"/>
        <xdr:cNvSpPr txBox="1"/>
      </xdr:nvSpPr>
      <xdr:spPr>
        <a:xfrm>
          <a:off x="6672795" y="100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5" name="直線コネクタ 404"/>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84697</xdr:rowOff>
    </xdr:from>
    <xdr:to>
      <xdr:col>41</xdr:col>
      <xdr:colOff>50800</xdr:colOff>
      <xdr:row>79</xdr:row>
      <xdr:rowOff>98879</xdr:rowOff>
    </xdr:to>
    <xdr:cxnSp macro="">
      <xdr:nvCxnSpPr>
        <xdr:cNvPr id="411" name="直線コネクタ 410"/>
        <xdr:cNvCxnSpPr/>
      </xdr:nvCxnSpPr>
      <xdr:spPr>
        <a:xfrm>
          <a:off x="6972300" y="13629247"/>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33897</xdr:rowOff>
    </xdr:from>
    <xdr:to>
      <xdr:col>36</xdr:col>
      <xdr:colOff>165100</xdr:colOff>
      <xdr:row>79</xdr:row>
      <xdr:rowOff>135497</xdr:rowOff>
    </xdr:to>
    <xdr:sp macro="" textlink="">
      <xdr:nvSpPr>
        <xdr:cNvPr id="429" name="楕円 428"/>
        <xdr:cNvSpPr/>
      </xdr:nvSpPr>
      <xdr:spPr>
        <a:xfrm>
          <a:off x="6921500" y="13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126624</xdr:rowOff>
    </xdr:from>
    <xdr:ext cx="534377" cy="259045"/>
    <xdr:sp macro="" textlink="">
      <xdr:nvSpPr>
        <xdr:cNvPr id="430" name="テキスト ボックス 429"/>
        <xdr:cNvSpPr txBox="1"/>
      </xdr:nvSpPr>
      <xdr:spPr>
        <a:xfrm>
          <a:off x="6705111" y="13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18937</xdr:rowOff>
    </xdr:from>
    <xdr:to>
      <xdr:col>55</xdr:col>
      <xdr:colOff>0</xdr:colOff>
      <xdr:row>98</xdr:row>
      <xdr:rowOff>41016</xdr:rowOff>
    </xdr:to>
    <xdr:cxnSp macro="">
      <xdr:nvCxnSpPr>
        <xdr:cNvPr id="461" name="直線コネクタ 460"/>
        <xdr:cNvCxnSpPr/>
      </xdr:nvCxnSpPr>
      <xdr:spPr>
        <a:xfrm flipV="1">
          <a:off x="9639300" y="16821037"/>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41016</xdr:rowOff>
    </xdr:from>
    <xdr:to>
      <xdr:col>50</xdr:col>
      <xdr:colOff>114300</xdr:colOff>
      <xdr:row>98</xdr:row>
      <xdr:rowOff>165526</xdr:rowOff>
    </xdr:to>
    <xdr:cxnSp macro="">
      <xdr:nvCxnSpPr>
        <xdr:cNvPr id="464" name="直線コネクタ 463"/>
        <xdr:cNvCxnSpPr/>
      </xdr:nvCxnSpPr>
      <xdr:spPr>
        <a:xfrm flipV="1">
          <a:off x="8750300" y="16843116"/>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60646</xdr:rowOff>
    </xdr:from>
    <xdr:to>
      <xdr:col>45</xdr:col>
      <xdr:colOff>177800</xdr:colOff>
      <xdr:row>98</xdr:row>
      <xdr:rowOff>165526</xdr:rowOff>
    </xdr:to>
    <xdr:cxnSp macro="">
      <xdr:nvCxnSpPr>
        <xdr:cNvPr id="467" name="直線コネクタ 466"/>
        <xdr:cNvCxnSpPr/>
      </xdr:nvCxnSpPr>
      <xdr:spPr>
        <a:xfrm>
          <a:off x="7861300" y="16862746"/>
          <a:ext cx="889000" cy="10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60646</xdr:rowOff>
    </xdr:from>
    <xdr:to>
      <xdr:col>41</xdr:col>
      <xdr:colOff>50800</xdr:colOff>
      <xdr:row>98</xdr:row>
      <xdr:rowOff>115368</xdr:rowOff>
    </xdr:to>
    <xdr:cxnSp macro="">
      <xdr:nvCxnSpPr>
        <xdr:cNvPr id="470" name="直線コネクタ 469"/>
        <xdr:cNvCxnSpPr/>
      </xdr:nvCxnSpPr>
      <xdr:spPr>
        <a:xfrm flipV="1">
          <a:off x="6972300" y="16862746"/>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139587</xdr:rowOff>
    </xdr:from>
    <xdr:to>
      <xdr:col>55</xdr:col>
      <xdr:colOff>50800</xdr:colOff>
      <xdr:row>98</xdr:row>
      <xdr:rowOff>69737</xdr:rowOff>
    </xdr:to>
    <xdr:sp macro="" textlink="">
      <xdr:nvSpPr>
        <xdr:cNvPr id="480" name="楕円 479"/>
        <xdr:cNvSpPr/>
      </xdr:nvSpPr>
      <xdr:spPr>
        <a:xfrm>
          <a:off x="10426700" y="167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162464</xdr:rowOff>
    </xdr:from>
    <xdr:ext cx="599010" cy="259045"/>
    <xdr:sp macro="" textlink="">
      <xdr:nvSpPr>
        <xdr:cNvPr id="481" name="普通建設事業費 （ うち更新整備　）該当値テキスト"/>
        <xdr:cNvSpPr txBox="1"/>
      </xdr:nvSpPr>
      <xdr:spPr>
        <a:xfrm>
          <a:off x="10528300" y="166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161666</xdr:rowOff>
    </xdr:from>
    <xdr:to>
      <xdr:col>50</xdr:col>
      <xdr:colOff>165100</xdr:colOff>
      <xdr:row>98</xdr:row>
      <xdr:rowOff>91816</xdr:rowOff>
    </xdr:to>
    <xdr:sp macro="" textlink="">
      <xdr:nvSpPr>
        <xdr:cNvPr id="482" name="楕円 481"/>
        <xdr:cNvSpPr/>
      </xdr:nvSpPr>
      <xdr:spPr>
        <a:xfrm>
          <a:off x="9588500" y="16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108343</xdr:rowOff>
    </xdr:from>
    <xdr:ext cx="599010" cy="259045"/>
    <xdr:sp macro="" textlink="">
      <xdr:nvSpPr>
        <xdr:cNvPr id="483" name="テキスト ボックス 482"/>
        <xdr:cNvSpPr txBox="1"/>
      </xdr:nvSpPr>
      <xdr:spPr>
        <a:xfrm>
          <a:off x="9339795" y="165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114726</xdr:rowOff>
    </xdr:from>
    <xdr:to>
      <xdr:col>46</xdr:col>
      <xdr:colOff>38100</xdr:colOff>
      <xdr:row>99</xdr:row>
      <xdr:rowOff>44876</xdr:rowOff>
    </xdr:to>
    <xdr:sp macro="" textlink="">
      <xdr:nvSpPr>
        <xdr:cNvPr id="484" name="楕円 483"/>
        <xdr:cNvSpPr/>
      </xdr:nvSpPr>
      <xdr:spPr>
        <a:xfrm>
          <a:off x="8699500" y="169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36003</xdr:rowOff>
    </xdr:from>
    <xdr:ext cx="534377" cy="259045"/>
    <xdr:sp macro="" textlink="">
      <xdr:nvSpPr>
        <xdr:cNvPr id="485" name="テキスト ボックス 484"/>
        <xdr:cNvSpPr txBox="1"/>
      </xdr:nvSpPr>
      <xdr:spPr>
        <a:xfrm>
          <a:off x="8483111" y="170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9846</xdr:rowOff>
    </xdr:from>
    <xdr:to>
      <xdr:col>41</xdr:col>
      <xdr:colOff>101600</xdr:colOff>
      <xdr:row>98</xdr:row>
      <xdr:rowOff>111446</xdr:rowOff>
    </xdr:to>
    <xdr:sp macro="" textlink="">
      <xdr:nvSpPr>
        <xdr:cNvPr id="486" name="楕円 485"/>
        <xdr:cNvSpPr/>
      </xdr:nvSpPr>
      <xdr:spPr>
        <a:xfrm>
          <a:off x="7810500" y="168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127973</xdr:rowOff>
    </xdr:from>
    <xdr:ext cx="599010" cy="259045"/>
    <xdr:sp macro="" textlink="">
      <xdr:nvSpPr>
        <xdr:cNvPr id="487" name="テキスト ボックス 486"/>
        <xdr:cNvSpPr txBox="1"/>
      </xdr:nvSpPr>
      <xdr:spPr>
        <a:xfrm>
          <a:off x="7561795" y="165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64568</xdr:rowOff>
    </xdr:from>
    <xdr:to>
      <xdr:col>36</xdr:col>
      <xdr:colOff>165100</xdr:colOff>
      <xdr:row>98</xdr:row>
      <xdr:rowOff>166168</xdr:rowOff>
    </xdr:to>
    <xdr:sp macro="" textlink="">
      <xdr:nvSpPr>
        <xdr:cNvPr id="488" name="楕円 487"/>
        <xdr:cNvSpPr/>
      </xdr:nvSpPr>
      <xdr:spPr>
        <a:xfrm>
          <a:off x="6921500" y="168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11245</xdr:rowOff>
    </xdr:from>
    <xdr:ext cx="599010" cy="259045"/>
    <xdr:sp macro="" textlink="">
      <xdr:nvSpPr>
        <xdr:cNvPr id="489" name="テキスト ボックス 488"/>
        <xdr:cNvSpPr txBox="1"/>
      </xdr:nvSpPr>
      <xdr:spPr>
        <a:xfrm>
          <a:off x="6672795" y="166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20385</xdr:rowOff>
    </xdr:from>
    <xdr:to>
      <xdr:col>85</xdr:col>
      <xdr:colOff>127000</xdr:colOff>
      <xdr:row>78</xdr:row>
      <xdr:rowOff>23245</xdr:rowOff>
    </xdr:to>
    <xdr:cxnSp macro="">
      <xdr:nvCxnSpPr>
        <xdr:cNvPr id="632" name="直線コネクタ 631"/>
        <xdr:cNvCxnSpPr/>
      </xdr:nvCxnSpPr>
      <xdr:spPr>
        <a:xfrm flipV="1">
          <a:off x="15481300" y="13393485"/>
          <a:ext cx="8382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23245</xdr:rowOff>
    </xdr:from>
    <xdr:to>
      <xdr:col>81</xdr:col>
      <xdr:colOff>50800</xdr:colOff>
      <xdr:row>78</xdr:row>
      <xdr:rowOff>34314</xdr:rowOff>
    </xdr:to>
    <xdr:cxnSp macro="">
      <xdr:nvCxnSpPr>
        <xdr:cNvPr id="635" name="直線コネクタ 634"/>
        <xdr:cNvCxnSpPr/>
      </xdr:nvCxnSpPr>
      <xdr:spPr>
        <a:xfrm flipV="1">
          <a:off x="14592300" y="13396345"/>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34314</xdr:rowOff>
    </xdr:from>
    <xdr:to>
      <xdr:col>76</xdr:col>
      <xdr:colOff>114300</xdr:colOff>
      <xdr:row>78</xdr:row>
      <xdr:rowOff>38329</xdr:rowOff>
    </xdr:to>
    <xdr:cxnSp macro="">
      <xdr:nvCxnSpPr>
        <xdr:cNvPr id="638" name="直線コネクタ 637"/>
        <xdr:cNvCxnSpPr/>
      </xdr:nvCxnSpPr>
      <xdr:spPr>
        <a:xfrm flipV="1">
          <a:off x="13703300" y="13407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38329</xdr:rowOff>
    </xdr:from>
    <xdr:to>
      <xdr:col>71</xdr:col>
      <xdr:colOff>177800</xdr:colOff>
      <xdr:row>78</xdr:row>
      <xdr:rowOff>45081</xdr:rowOff>
    </xdr:to>
    <xdr:cxnSp macro="">
      <xdr:nvCxnSpPr>
        <xdr:cNvPr id="641" name="直線コネクタ 640"/>
        <xdr:cNvCxnSpPr/>
      </xdr:nvCxnSpPr>
      <xdr:spPr>
        <a:xfrm flipV="1">
          <a:off x="12814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141035</xdr:rowOff>
    </xdr:from>
    <xdr:to>
      <xdr:col>85</xdr:col>
      <xdr:colOff>177800</xdr:colOff>
      <xdr:row>78</xdr:row>
      <xdr:rowOff>71185</xdr:rowOff>
    </xdr:to>
    <xdr:sp macro="" textlink="">
      <xdr:nvSpPr>
        <xdr:cNvPr id="651" name="楕円 650"/>
        <xdr:cNvSpPr/>
      </xdr:nvSpPr>
      <xdr:spPr>
        <a:xfrm>
          <a:off x="16268700" y="133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119462</xdr:rowOff>
    </xdr:from>
    <xdr:ext cx="599010" cy="259045"/>
    <xdr:sp macro="" textlink="">
      <xdr:nvSpPr>
        <xdr:cNvPr id="652" name="公債費該当値テキスト"/>
        <xdr:cNvSpPr txBox="1"/>
      </xdr:nvSpPr>
      <xdr:spPr>
        <a:xfrm>
          <a:off x="16370300" y="133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143895</xdr:rowOff>
    </xdr:from>
    <xdr:to>
      <xdr:col>81</xdr:col>
      <xdr:colOff>101600</xdr:colOff>
      <xdr:row>78</xdr:row>
      <xdr:rowOff>74045</xdr:rowOff>
    </xdr:to>
    <xdr:sp macro="" textlink="">
      <xdr:nvSpPr>
        <xdr:cNvPr id="653" name="楕円 652"/>
        <xdr:cNvSpPr/>
      </xdr:nvSpPr>
      <xdr:spPr>
        <a:xfrm>
          <a:off x="15430500" y="133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65172</xdr:rowOff>
    </xdr:from>
    <xdr:ext cx="599010" cy="259045"/>
    <xdr:sp macro="" textlink="">
      <xdr:nvSpPr>
        <xdr:cNvPr id="654" name="テキスト ボックス 653"/>
        <xdr:cNvSpPr txBox="1"/>
      </xdr:nvSpPr>
      <xdr:spPr>
        <a:xfrm>
          <a:off x="15181795" y="134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154964</xdr:rowOff>
    </xdr:from>
    <xdr:to>
      <xdr:col>76</xdr:col>
      <xdr:colOff>165100</xdr:colOff>
      <xdr:row>78</xdr:row>
      <xdr:rowOff>85114</xdr:rowOff>
    </xdr:to>
    <xdr:sp macro="" textlink="">
      <xdr:nvSpPr>
        <xdr:cNvPr id="655" name="楕円 654"/>
        <xdr:cNvSpPr/>
      </xdr:nvSpPr>
      <xdr:spPr>
        <a:xfrm>
          <a:off x="145415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76241</xdr:rowOff>
    </xdr:from>
    <xdr:ext cx="534377" cy="259045"/>
    <xdr:sp macro="" textlink="">
      <xdr:nvSpPr>
        <xdr:cNvPr id="656" name="テキスト ボックス 655"/>
        <xdr:cNvSpPr txBox="1"/>
      </xdr:nvSpPr>
      <xdr:spPr>
        <a:xfrm>
          <a:off x="14325111" y="134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158979</xdr:rowOff>
    </xdr:from>
    <xdr:to>
      <xdr:col>72</xdr:col>
      <xdr:colOff>38100</xdr:colOff>
      <xdr:row>78</xdr:row>
      <xdr:rowOff>89129</xdr:rowOff>
    </xdr:to>
    <xdr:sp macro="" textlink="">
      <xdr:nvSpPr>
        <xdr:cNvPr id="657" name="楕円 656"/>
        <xdr:cNvSpPr/>
      </xdr:nvSpPr>
      <xdr:spPr>
        <a:xfrm>
          <a:off x="13652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80256</xdr:rowOff>
    </xdr:from>
    <xdr:ext cx="534377" cy="259045"/>
    <xdr:sp macro="" textlink="">
      <xdr:nvSpPr>
        <xdr:cNvPr id="658" name="テキスト ボックス 657"/>
        <xdr:cNvSpPr txBox="1"/>
      </xdr:nvSpPr>
      <xdr:spPr>
        <a:xfrm>
          <a:off x="13436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165731</xdr:rowOff>
    </xdr:from>
    <xdr:to>
      <xdr:col>67</xdr:col>
      <xdr:colOff>101600</xdr:colOff>
      <xdr:row>78</xdr:row>
      <xdr:rowOff>95881</xdr:rowOff>
    </xdr:to>
    <xdr:sp macro="" textlink="">
      <xdr:nvSpPr>
        <xdr:cNvPr id="659" name="楕円 658"/>
        <xdr:cNvSpPr/>
      </xdr:nvSpPr>
      <xdr:spPr>
        <a:xfrm>
          <a:off x="12763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87008</xdr:rowOff>
    </xdr:from>
    <xdr:ext cx="534377" cy="259045"/>
    <xdr:sp macro="" textlink="">
      <xdr:nvSpPr>
        <xdr:cNvPr id="660" name="テキスト ボックス 659"/>
        <xdr:cNvSpPr txBox="1"/>
      </xdr:nvSpPr>
      <xdr:spPr>
        <a:xfrm>
          <a:off x="12547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154417</xdr:rowOff>
    </xdr:from>
    <xdr:to>
      <xdr:col>85</xdr:col>
      <xdr:colOff>127000</xdr:colOff>
      <xdr:row>98</xdr:row>
      <xdr:rowOff>110184</xdr:rowOff>
    </xdr:to>
    <xdr:cxnSp macro="">
      <xdr:nvCxnSpPr>
        <xdr:cNvPr id="689" name="直線コネクタ 688"/>
        <xdr:cNvCxnSpPr/>
      </xdr:nvCxnSpPr>
      <xdr:spPr>
        <a:xfrm>
          <a:off x="15481300" y="16785067"/>
          <a:ext cx="838200" cy="1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154417</xdr:rowOff>
    </xdr:from>
    <xdr:to>
      <xdr:col>81</xdr:col>
      <xdr:colOff>50800</xdr:colOff>
      <xdr:row>98</xdr:row>
      <xdr:rowOff>5868</xdr:rowOff>
    </xdr:to>
    <xdr:cxnSp macro="">
      <xdr:nvCxnSpPr>
        <xdr:cNvPr id="692" name="直線コネクタ 691"/>
        <xdr:cNvCxnSpPr/>
      </xdr:nvCxnSpPr>
      <xdr:spPr>
        <a:xfrm flipV="1">
          <a:off x="14592300" y="16785067"/>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5868</xdr:rowOff>
    </xdr:from>
    <xdr:to>
      <xdr:col>76</xdr:col>
      <xdr:colOff>114300</xdr:colOff>
      <xdr:row>98</xdr:row>
      <xdr:rowOff>42780</xdr:rowOff>
    </xdr:to>
    <xdr:cxnSp macro="">
      <xdr:nvCxnSpPr>
        <xdr:cNvPr id="695" name="直線コネクタ 694"/>
        <xdr:cNvCxnSpPr/>
      </xdr:nvCxnSpPr>
      <xdr:spPr>
        <a:xfrm flipV="1">
          <a:off x="13703300" y="16807968"/>
          <a:ext cx="889000" cy="3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42780</xdr:rowOff>
    </xdr:from>
    <xdr:to>
      <xdr:col>71</xdr:col>
      <xdr:colOff>177800</xdr:colOff>
      <xdr:row>98</xdr:row>
      <xdr:rowOff>97160</xdr:rowOff>
    </xdr:to>
    <xdr:cxnSp macro="">
      <xdr:nvCxnSpPr>
        <xdr:cNvPr id="698" name="直線コネクタ 697"/>
        <xdr:cNvCxnSpPr/>
      </xdr:nvCxnSpPr>
      <xdr:spPr>
        <a:xfrm flipV="1">
          <a:off x="12814300" y="16844880"/>
          <a:ext cx="889000" cy="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59384</xdr:rowOff>
    </xdr:from>
    <xdr:to>
      <xdr:col>85</xdr:col>
      <xdr:colOff>177800</xdr:colOff>
      <xdr:row>98</xdr:row>
      <xdr:rowOff>160984</xdr:rowOff>
    </xdr:to>
    <xdr:sp macro="" textlink="">
      <xdr:nvSpPr>
        <xdr:cNvPr id="708" name="楕円 707"/>
        <xdr:cNvSpPr/>
      </xdr:nvSpPr>
      <xdr:spPr>
        <a:xfrm>
          <a:off x="16268700" y="168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103617</xdr:rowOff>
    </xdr:from>
    <xdr:to>
      <xdr:col>81</xdr:col>
      <xdr:colOff>101600</xdr:colOff>
      <xdr:row>98</xdr:row>
      <xdr:rowOff>33767</xdr:rowOff>
    </xdr:to>
    <xdr:sp macro="" textlink="">
      <xdr:nvSpPr>
        <xdr:cNvPr id="710" name="楕円 709"/>
        <xdr:cNvSpPr/>
      </xdr:nvSpPr>
      <xdr:spPr>
        <a:xfrm>
          <a:off x="15430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50294</xdr:rowOff>
    </xdr:from>
    <xdr:ext cx="599010" cy="259045"/>
    <xdr:sp macro="" textlink="">
      <xdr:nvSpPr>
        <xdr:cNvPr id="711" name="テキスト ボックス 710"/>
        <xdr:cNvSpPr txBox="1"/>
      </xdr:nvSpPr>
      <xdr:spPr>
        <a:xfrm>
          <a:off x="15181795" y="1650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126518</xdr:rowOff>
    </xdr:from>
    <xdr:to>
      <xdr:col>76</xdr:col>
      <xdr:colOff>165100</xdr:colOff>
      <xdr:row>98</xdr:row>
      <xdr:rowOff>56668</xdr:rowOff>
    </xdr:to>
    <xdr:sp macro="" textlink="">
      <xdr:nvSpPr>
        <xdr:cNvPr id="712" name="楕円 711"/>
        <xdr:cNvSpPr/>
      </xdr:nvSpPr>
      <xdr:spPr>
        <a:xfrm>
          <a:off x="14541500" y="167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73195</xdr:rowOff>
    </xdr:from>
    <xdr:ext cx="599010" cy="259045"/>
    <xdr:sp macro="" textlink="">
      <xdr:nvSpPr>
        <xdr:cNvPr id="713" name="テキスト ボックス 712"/>
        <xdr:cNvSpPr txBox="1"/>
      </xdr:nvSpPr>
      <xdr:spPr>
        <a:xfrm>
          <a:off x="14292795" y="165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163430</xdr:rowOff>
    </xdr:from>
    <xdr:to>
      <xdr:col>72</xdr:col>
      <xdr:colOff>38100</xdr:colOff>
      <xdr:row>98</xdr:row>
      <xdr:rowOff>93580</xdr:rowOff>
    </xdr:to>
    <xdr:sp macro="" textlink="">
      <xdr:nvSpPr>
        <xdr:cNvPr id="714" name="楕円 713"/>
        <xdr:cNvSpPr/>
      </xdr:nvSpPr>
      <xdr:spPr>
        <a:xfrm>
          <a:off x="13652500" y="167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110107</xdr:rowOff>
    </xdr:from>
    <xdr:ext cx="599010" cy="259045"/>
    <xdr:sp macro="" textlink="">
      <xdr:nvSpPr>
        <xdr:cNvPr id="715" name="テキスト ボックス 714"/>
        <xdr:cNvSpPr txBox="1"/>
      </xdr:nvSpPr>
      <xdr:spPr>
        <a:xfrm>
          <a:off x="13403795" y="165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46360</xdr:rowOff>
    </xdr:from>
    <xdr:to>
      <xdr:col>67</xdr:col>
      <xdr:colOff>101600</xdr:colOff>
      <xdr:row>98</xdr:row>
      <xdr:rowOff>147960</xdr:rowOff>
    </xdr:to>
    <xdr:sp macro="" textlink="">
      <xdr:nvSpPr>
        <xdr:cNvPr id="716" name="楕円 715"/>
        <xdr:cNvSpPr/>
      </xdr:nvSpPr>
      <xdr:spPr>
        <a:xfrm>
          <a:off x="12763500" y="16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164487</xdr:rowOff>
    </xdr:from>
    <xdr:ext cx="534377" cy="259045"/>
    <xdr:sp macro="" textlink="">
      <xdr:nvSpPr>
        <xdr:cNvPr id="717" name="テキスト ボックス 716"/>
        <xdr:cNvSpPr txBox="1"/>
      </xdr:nvSpPr>
      <xdr:spPr>
        <a:xfrm>
          <a:off x="12547111" y="166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42640</xdr:rowOff>
    </xdr:from>
    <xdr:to>
      <xdr:col>102</xdr:col>
      <xdr:colOff>114300</xdr:colOff>
      <xdr:row>39</xdr:row>
      <xdr:rowOff>44450</xdr:rowOff>
    </xdr:to>
    <xdr:cxnSp macro="">
      <xdr:nvCxnSpPr>
        <xdr:cNvPr id="755" name="直線コネクタ 754"/>
        <xdr:cNvCxnSpPr/>
      </xdr:nvCxnSpPr>
      <xdr:spPr>
        <a:xfrm>
          <a:off x="18656300" y="6729190"/>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163290</xdr:rowOff>
    </xdr:from>
    <xdr:to>
      <xdr:col>98</xdr:col>
      <xdr:colOff>38100</xdr:colOff>
      <xdr:row>39</xdr:row>
      <xdr:rowOff>93440</xdr:rowOff>
    </xdr:to>
    <xdr:sp macro="" textlink="">
      <xdr:nvSpPr>
        <xdr:cNvPr id="773" name="楕円 772"/>
        <xdr:cNvSpPr/>
      </xdr:nvSpPr>
      <xdr:spPr>
        <a:xfrm>
          <a:off x="186055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84567</xdr:rowOff>
    </xdr:from>
    <xdr:ext cx="313932" cy="259045"/>
    <xdr:sp macro="" textlink="">
      <xdr:nvSpPr>
        <xdr:cNvPr id="774" name="テキスト ボックス 773"/>
        <xdr:cNvSpPr txBox="1"/>
      </xdr:nvSpPr>
      <xdr:spPr>
        <a:xfrm>
          <a:off x="18499333" y="6771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73543</xdr:rowOff>
    </xdr:from>
    <xdr:to>
      <xdr:col>116</xdr:col>
      <xdr:colOff>62864</xdr:colOff>
      <xdr:row>59</xdr:row>
      <xdr:rowOff>44450</xdr:rowOff>
    </xdr:to>
    <xdr:cxnSp macro="">
      <xdr:nvCxnSpPr>
        <xdr:cNvPr id="798" name="直線コネクタ 797"/>
        <xdr:cNvCxnSpPr/>
      </xdr:nvCxnSpPr>
      <xdr:spPr>
        <a:xfrm flipV="1">
          <a:off x="22159595" y="8988943"/>
          <a:ext cx="1269" cy="117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20220</xdr:rowOff>
    </xdr:from>
    <xdr:ext cx="599010" cy="259045"/>
    <xdr:sp macro="" textlink="">
      <xdr:nvSpPr>
        <xdr:cNvPr id="801" name="貸付金最大値テキスト"/>
        <xdr:cNvSpPr txBox="1"/>
      </xdr:nvSpPr>
      <xdr:spPr>
        <a:xfrm>
          <a:off x="22212300" y="876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73543</xdr:rowOff>
    </xdr:from>
    <xdr:to>
      <xdr:col>116</xdr:col>
      <xdr:colOff>152400</xdr:colOff>
      <xdr:row>52</xdr:row>
      <xdr:rowOff>73543</xdr:rowOff>
    </xdr:to>
    <xdr:cxnSp macro="">
      <xdr:nvCxnSpPr>
        <xdr:cNvPr id="802" name="直線コネクタ 801"/>
        <xdr:cNvCxnSpPr/>
      </xdr:nvCxnSpPr>
      <xdr:spPr>
        <a:xfrm>
          <a:off x="22072600" y="898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155032</xdr:rowOff>
    </xdr:from>
    <xdr:to>
      <xdr:col>116</xdr:col>
      <xdr:colOff>63500</xdr:colOff>
      <xdr:row>59</xdr:row>
      <xdr:rowOff>20172</xdr:rowOff>
    </xdr:to>
    <xdr:cxnSp macro="">
      <xdr:nvCxnSpPr>
        <xdr:cNvPr id="803" name="直線コネクタ 802"/>
        <xdr:cNvCxnSpPr/>
      </xdr:nvCxnSpPr>
      <xdr:spPr>
        <a:xfrm>
          <a:off x="21323300" y="8727532"/>
          <a:ext cx="838200" cy="14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129456</xdr:rowOff>
    </xdr:from>
    <xdr:ext cx="469744" cy="259045"/>
    <xdr:sp macro="" textlink="">
      <xdr:nvSpPr>
        <xdr:cNvPr id="804" name="貸付金平均値テキスト"/>
        <xdr:cNvSpPr txBox="1"/>
      </xdr:nvSpPr>
      <xdr:spPr>
        <a:xfrm>
          <a:off x="22212300" y="9902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106579</xdr:rowOff>
    </xdr:from>
    <xdr:to>
      <xdr:col>116</xdr:col>
      <xdr:colOff>114300</xdr:colOff>
      <xdr:row>59</xdr:row>
      <xdr:rowOff>36729</xdr:rowOff>
    </xdr:to>
    <xdr:sp macro="" textlink="">
      <xdr:nvSpPr>
        <xdr:cNvPr id="805" name="フローチャート: 判断 804"/>
        <xdr:cNvSpPr/>
      </xdr:nvSpPr>
      <xdr:spPr>
        <a:xfrm>
          <a:off x="22110700" y="100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155032</xdr:rowOff>
    </xdr:from>
    <xdr:to>
      <xdr:col>111</xdr:col>
      <xdr:colOff>177800</xdr:colOff>
      <xdr:row>59</xdr:row>
      <xdr:rowOff>21079</xdr:rowOff>
    </xdr:to>
    <xdr:cxnSp macro="">
      <xdr:nvCxnSpPr>
        <xdr:cNvPr id="806" name="直線コネクタ 805"/>
        <xdr:cNvCxnSpPr/>
      </xdr:nvCxnSpPr>
      <xdr:spPr>
        <a:xfrm flipV="1">
          <a:off x="20434300" y="8727532"/>
          <a:ext cx="889000" cy="14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104277</xdr:rowOff>
    </xdr:from>
    <xdr:to>
      <xdr:col>112</xdr:col>
      <xdr:colOff>38100</xdr:colOff>
      <xdr:row>59</xdr:row>
      <xdr:rowOff>34427</xdr:rowOff>
    </xdr:to>
    <xdr:sp macro="" textlink="">
      <xdr:nvSpPr>
        <xdr:cNvPr id="807" name="フローチャート: 判断 806"/>
        <xdr:cNvSpPr/>
      </xdr:nvSpPr>
      <xdr:spPr>
        <a:xfrm>
          <a:off x="212725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25554</xdr:rowOff>
    </xdr:from>
    <xdr:ext cx="469744" cy="259045"/>
    <xdr:sp macro="" textlink="">
      <xdr:nvSpPr>
        <xdr:cNvPr id="808" name="テキスト ボックス 807"/>
        <xdr:cNvSpPr txBox="1"/>
      </xdr:nvSpPr>
      <xdr:spPr>
        <a:xfrm>
          <a:off x="21088428" y="1014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21079</xdr:rowOff>
    </xdr:from>
    <xdr:to>
      <xdr:col>107</xdr:col>
      <xdr:colOff>50800</xdr:colOff>
      <xdr:row>59</xdr:row>
      <xdr:rowOff>21773</xdr:rowOff>
    </xdr:to>
    <xdr:cxnSp macro="">
      <xdr:nvCxnSpPr>
        <xdr:cNvPr id="809" name="直線コネクタ 808"/>
        <xdr:cNvCxnSpPr/>
      </xdr:nvCxnSpPr>
      <xdr:spPr>
        <a:xfrm flipV="1">
          <a:off x="19545300" y="10136629"/>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104361</xdr:rowOff>
    </xdr:from>
    <xdr:to>
      <xdr:col>107</xdr:col>
      <xdr:colOff>101600</xdr:colOff>
      <xdr:row>59</xdr:row>
      <xdr:rowOff>34511</xdr:rowOff>
    </xdr:to>
    <xdr:sp macro="" textlink="">
      <xdr:nvSpPr>
        <xdr:cNvPr id="810" name="フローチャート: 判断 809"/>
        <xdr:cNvSpPr/>
      </xdr:nvSpPr>
      <xdr:spPr>
        <a:xfrm>
          <a:off x="20383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51038</xdr:rowOff>
    </xdr:from>
    <xdr:ext cx="469744" cy="259045"/>
    <xdr:sp macro="" textlink="">
      <xdr:nvSpPr>
        <xdr:cNvPr id="811" name="テキスト ボックス 810"/>
        <xdr:cNvSpPr txBox="1"/>
      </xdr:nvSpPr>
      <xdr:spPr>
        <a:xfrm>
          <a:off x="20199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21773</xdr:rowOff>
    </xdr:from>
    <xdr:to>
      <xdr:col>102</xdr:col>
      <xdr:colOff>114300</xdr:colOff>
      <xdr:row>59</xdr:row>
      <xdr:rowOff>22185</xdr:rowOff>
    </xdr:to>
    <xdr:cxnSp macro="">
      <xdr:nvCxnSpPr>
        <xdr:cNvPr id="812" name="直線コネクタ 811"/>
        <xdr:cNvCxnSpPr/>
      </xdr:nvCxnSpPr>
      <xdr:spPr>
        <a:xfrm flipV="1">
          <a:off x="18656300" y="1013732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103066</xdr:rowOff>
    </xdr:from>
    <xdr:to>
      <xdr:col>102</xdr:col>
      <xdr:colOff>165100</xdr:colOff>
      <xdr:row>59</xdr:row>
      <xdr:rowOff>33216</xdr:rowOff>
    </xdr:to>
    <xdr:sp macro="" textlink="">
      <xdr:nvSpPr>
        <xdr:cNvPr id="813" name="フローチャート: 判断 812"/>
        <xdr:cNvSpPr/>
      </xdr:nvSpPr>
      <xdr:spPr>
        <a:xfrm>
          <a:off x="19494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49743</xdr:rowOff>
    </xdr:from>
    <xdr:ext cx="469744" cy="259045"/>
    <xdr:sp macro="" textlink="">
      <xdr:nvSpPr>
        <xdr:cNvPr id="814" name="テキスト ボックス 813"/>
        <xdr:cNvSpPr txBox="1"/>
      </xdr:nvSpPr>
      <xdr:spPr>
        <a:xfrm>
          <a:off x="19310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128281</xdr:rowOff>
    </xdr:from>
    <xdr:to>
      <xdr:col>98</xdr:col>
      <xdr:colOff>38100</xdr:colOff>
      <xdr:row>59</xdr:row>
      <xdr:rowOff>58431</xdr:rowOff>
    </xdr:to>
    <xdr:sp macro="" textlink="">
      <xdr:nvSpPr>
        <xdr:cNvPr id="815" name="フローチャート: 判断 814"/>
        <xdr:cNvSpPr/>
      </xdr:nvSpPr>
      <xdr:spPr>
        <a:xfrm>
          <a:off x="18605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74958</xdr:rowOff>
    </xdr:from>
    <xdr:ext cx="469744" cy="259045"/>
    <xdr:sp macro="" textlink="">
      <xdr:nvSpPr>
        <xdr:cNvPr id="816" name="テキスト ボックス 815"/>
        <xdr:cNvSpPr txBox="1"/>
      </xdr:nvSpPr>
      <xdr:spPr>
        <a:xfrm>
          <a:off x="18421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140822</xdr:rowOff>
    </xdr:from>
    <xdr:to>
      <xdr:col>116</xdr:col>
      <xdr:colOff>114300</xdr:colOff>
      <xdr:row>59</xdr:row>
      <xdr:rowOff>70972</xdr:rowOff>
    </xdr:to>
    <xdr:sp macro="" textlink="">
      <xdr:nvSpPr>
        <xdr:cNvPr id="822" name="楕円 821"/>
        <xdr:cNvSpPr/>
      </xdr:nvSpPr>
      <xdr:spPr>
        <a:xfrm>
          <a:off x="22110700" y="100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85005</xdr:rowOff>
    </xdr:from>
    <xdr:ext cx="469744" cy="259045"/>
    <xdr:sp macro="" textlink="">
      <xdr:nvSpPr>
        <xdr:cNvPr id="823" name="貸付金該当値テキスト"/>
        <xdr:cNvSpPr txBox="1"/>
      </xdr:nvSpPr>
      <xdr:spPr>
        <a:xfrm>
          <a:off x="22212300" y="100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104232</xdr:rowOff>
    </xdr:from>
    <xdr:to>
      <xdr:col>112</xdr:col>
      <xdr:colOff>38100</xdr:colOff>
      <xdr:row>51</xdr:row>
      <xdr:rowOff>34382</xdr:rowOff>
    </xdr:to>
    <xdr:sp macro="" textlink="">
      <xdr:nvSpPr>
        <xdr:cNvPr id="824" name="楕円 823"/>
        <xdr:cNvSpPr/>
      </xdr:nvSpPr>
      <xdr:spPr>
        <a:xfrm>
          <a:off x="21272500" y="86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50909</xdr:rowOff>
    </xdr:from>
    <xdr:ext cx="599010" cy="259045"/>
    <xdr:sp macro="" textlink="">
      <xdr:nvSpPr>
        <xdr:cNvPr id="825" name="テキスト ボックス 824"/>
        <xdr:cNvSpPr txBox="1"/>
      </xdr:nvSpPr>
      <xdr:spPr>
        <a:xfrm>
          <a:off x="21023795" y="845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141729</xdr:rowOff>
    </xdr:from>
    <xdr:to>
      <xdr:col>107</xdr:col>
      <xdr:colOff>101600</xdr:colOff>
      <xdr:row>59</xdr:row>
      <xdr:rowOff>71879</xdr:rowOff>
    </xdr:to>
    <xdr:sp macro="" textlink="">
      <xdr:nvSpPr>
        <xdr:cNvPr id="826" name="楕円 825"/>
        <xdr:cNvSpPr/>
      </xdr:nvSpPr>
      <xdr:spPr>
        <a:xfrm>
          <a:off x="20383500" y="100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63006</xdr:rowOff>
    </xdr:from>
    <xdr:ext cx="469744" cy="259045"/>
    <xdr:sp macro="" textlink="">
      <xdr:nvSpPr>
        <xdr:cNvPr id="827" name="テキスト ボックス 826"/>
        <xdr:cNvSpPr txBox="1"/>
      </xdr:nvSpPr>
      <xdr:spPr>
        <a:xfrm>
          <a:off x="20199428" y="1017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142423</xdr:rowOff>
    </xdr:from>
    <xdr:to>
      <xdr:col>102</xdr:col>
      <xdr:colOff>165100</xdr:colOff>
      <xdr:row>59</xdr:row>
      <xdr:rowOff>72573</xdr:rowOff>
    </xdr:to>
    <xdr:sp macro="" textlink="">
      <xdr:nvSpPr>
        <xdr:cNvPr id="828" name="楕円 827"/>
        <xdr:cNvSpPr/>
      </xdr:nvSpPr>
      <xdr:spPr>
        <a:xfrm>
          <a:off x="19494500" y="100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63700</xdr:rowOff>
    </xdr:from>
    <xdr:ext cx="469744" cy="259045"/>
    <xdr:sp macro="" textlink="">
      <xdr:nvSpPr>
        <xdr:cNvPr id="829" name="テキスト ボックス 828"/>
        <xdr:cNvSpPr txBox="1"/>
      </xdr:nvSpPr>
      <xdr:spPr>
        <a:xfrm>
          <a:off x="19310428" y="1017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142835</xdr:rowOff>
    </xdr:from>
    <xdr:to>
      <xdr:col>98</xdr:col>
      <xdr:colOff>38100</xdr:colOff>
      <xdr:row>59</xdr:row>
      <xdr:rowOff>72985</xdr:rowOff>
    </xdr:to>
    <xdr:sp macro="" textlink="">
      <xdr:nvSpPr>
        <xdr:cNvPr id="830" name="楕円 829"/>
        <xdr:cNvSpPr/>
      </xdr:nvSpPr>
      <xdr:spPr>
        <a:xfrm>
          <a:off x="18605500" y="100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64112</xdr:rowOff>
    </xdr:from>
    <xdr:ext cx="469744" cy="259045"/>
    <xdr:sp macro="" textlink="">
      <xdr:nvSpPr>
        <xdr:cNvPr id="831" name="テキスト ボックス 830"/>
        <xdr:cNvSpPr txBox="1"/>
      </xdr:nvSpPr>
      <xdr:spPr>
        <a:xfrm>
          <a:off x="18421428" y="101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5" name="直線コネクタ 854"/>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6"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7" name="直線コネクタ 856"/>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8"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9" name="直線コネクタ 858"/>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53087</xdr:rowOff>
    </xdr:from>
    <xdr:to>
      <xdr:col>116</xdr:col>
      <xdr:colOff>63500</xdr:colOff>
      <xdr:row>77</xdr:row>
      <xdr:rowOff>76622</xdr:rowOff>
    </xdr:to>
    <xdr:cxnSp macro="">
      <xdr:nvCxnSpPr>
        <xdr:cNvPr id="860" name="直線コネクタ 859"/>
        <xdr:cNvCxnSpPr/>
      </xdr:nvCxnSpPr>
      <xdr:spPr>
        <a:xfrm flipV="1">
          <a:off x="21323300" y="13254737"/>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61"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2" name="フローチャート: 判断 861"/>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76622</xdr:rowOff>
    </xdr:from>
    <xdr:to>
      <xdr:col>111</xdr:col>
      <xdr:colOff>177800</xdr:colOff>
      <xdr:row>77</xdr:row>
      <xdr:rowOff>90342</xdr:rowOff>
    </xdr:to>
    <xdr:cxnSp macro="">
      <xdr:nvCxnSpPr>
        <xdr:cNvPr id="863" name="直線コネクタ 862"/>
        <xdr:cNvCxnSpPr/>
      </xdr:nvCxnSpPr>
      <xdr:spPr>
        <a:xfrm flipV="1">
          <a:off x="20434300" y="13278272"/>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4" name="フローチャート: 判断 863"/>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5" name="テキスト ボックス 864"/>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80702</xdr:rowOff>
    </xdr:from>
    <xdr:to>
      <xdr:col>107</xdr:col>
      <xdr:colOff>50800</xdr:colOff>
      <xdr:row>77</xdr:row>
      <xdr:rowOff>90342</xdr:rowOff>
    </xdr:to>
    <xdr:cxnSp macro="">
      <xdr:nvCxnSpPr>
        <xdr:cNvPr id="866" name="直線コネクタ 865"/>
        <xdr:cNvCxnSpPr/>
      </xdr:nvCxnSpPr>
      <xdr:spPr>
        <a:xfrm>
          <a:off x="19545300" y="1328235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7" name="フローチャート: 判断 866"/>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8" name="テキスト ボックス 867"/>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80702</xdr:rowOff>
    </xdr:from>
    <xdr:to>
      <xdr:col>102</xdr:col>
      <xdr:colOff>114300</xdr:colOff>
      <xdr:row>77</xdr:row>
      <xdr:rowOff>96769</xdr:rowOff>
    </xdr:to>
    <xdr:cxnSp macro="">
      <xdr:nvCxnSpPr>
        <xdr:cNvPr id="869" name="直線コネクタ 868"/>
        <xdr:cNvCxnSpPr/>
      </xdr:nvCxnSpPr>
      <xdr:spPr>
        <a:xfrm flipV="1">
          <a:off x="18656300" y="1328235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70" name="フローチャート: 判断 869"/>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71" name="テキスト ボックス 870"/>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2" name="フローチャート: 判断 871"/>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148784</xdr:rowOff>
    </xdr:from>
    <xdr:ext cx="534377" cy="259045"/>
    <xdr:sp macro="" textlink="">
      <xdr:nvSpPr>
        <xdr:cNvPr id="873" name="テキスト ボックス 872"/>
        <xdr:cNvSpPr txBox="1"/>
      </xdr:nvSpPr>
      <xdr:spPr>
        <a:xfrm>
          <a:off x="18389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2287</xdr:rowOff>
    </xdr:from>
    <xdr:to>
      <xdr:col>116</xdr:col>
      <xdr:colOff>114300</xdr:colOff>
      <xdr:row>77</xdr:row>
      <xdr:rowOff>103887</xdr:rowOff>
    </xdr:to>
    <xdr:sp macro="" textlink="">
      <xdr:nvSpPr>
        <xdr:cNvPr id="879" name="楕円 878"/>
        <xdr:cNvSpPr/>
      </xdr:nvSpPr>
      <xdr:spPr>
        <a:xfrm>
          <a:off x="22110700" y="132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152164</xdr:rowOff>
    </xdr:from>
    <xdr:ext cx="534377" cy="259045"/>
    <xdr:sp macro="" textlink="">
      <xdr:nvSpPr>
        <xdr:cNvPr id="880" name="繰出金該当値テキスト"/>
        <xdr:cNvSpPr txBox="1"/>
      </xdr:nvSpPr>
      <xdr:spPr>
        <a:xfrm>
          <a:off x="22212300" y="131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25822</xdr:rowOff>
    </xdr:from>
    <xdr:to>
      <xdr:col>112</xdr:col>
      <xdr:colOff>38100</xdr:colOff>
      <xdr:row>77</xdr:row>
      <xdr:rowOff>127422</xdr:rowOff>
    </xdr:to>
    <xdr:sp macro="" textlink="">
      <xdr:nvSpPr>
        <xdr:cNvPr id="881" name="楕円 880"/>
        <xdr:cNvSpPr/>
      </xdr:nvSpPr>
      <xdr:spPr>
        <a:xfrm>
          <a:off x="21272500" y="132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118549</xdr:rowOff>
    </xdr:from>
    <xdr:ext cx="534377" cy="259045"/>
    <xdr:sp macro="" textlink="">
      <xdr:nvSpPr>
        <xdr:cNvPr id="882" name="テキスト ボックス 881"/>
        <xdr:cNvSpPr txBox="1"/>
      </xdr:nvSpPr>
      <xdr:spPr>
        <a:xfrm>
          <a:off x="21056111" y="133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39542</xdr:rowOff>
    </xdr:from>
    <xdr:to>
      <xdr:col>107</xdr:col>
      <xdr:colOff>101600</xdr:colOff>
      <xdr:row>77</xdr:row>
      <xdr:rowOff>141142</xdr:rowOff>
    </xdr:to>
    <xdr:sp macro="" textlink="">
      <xdr:nvSpPr>
        <xdr:cNvPr id="883" name="楕円 882"/>
        <xdr:cNvSpPr/>
      </xdr:nvSpPr>
      <xdr:spPr>
        <a:xfrm>
          <a:off x="20383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132269</xdr:rowOff>
    </xdr:from>
    <xdr:ext cx="534377" cy="259045"/>
    <xdr:sp macro="" textlink="">
      <xdr:nvSpPr>
        <xdr:cNvPr id="884" name="テキスト ボックス 883"/>
        <xdr:cNvSpPr txBox="1"/>
      </xdr:nvSpPr>
      <xdr:spPr>
        <a:xfrm>
          <a:off x="20167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29902</xdr:rowOff>
    </xdr:from>
    <xdr:to>
      <xdr:col>102</xdr:col>
      <xdr:colOff>165100</xdr:colOff>
      <xdr:row>77</xdr:row>
      <xdr:rowOff>131502</xdr:rowOff>
    </xdr:to>
    <xdr:sp macro="" textlink="">
      <xdr:nvSpPr>
        <xdr:cNvPr id="885" name="楕円 884"/>
        <xdr:cNvSpPr/>
      </xdr:nvSpPr>
      <xdr:spPr>
        <a:xfrm>
          <a:off x="194945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122629</xdr:rowOff>
    </xdr:from>
    <xdr:ext cx="534377" cy="259045"/>
    <xdr:sp macro="" textlink="">
      <xdr:nvSpPr>
        <xdr:cNvPr id="886" name="テキスト ボックス 885"/>
        <xdr:cNvSpPr txBox="1"/>
      </xdr:nvSpPr>
      <xdr:spPr>
        <a:xfrm>
          <a:off x="19278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45969</xdr:rowOff>
    </xdr:from>
    <xdr:to>
      <xdr:col>98</xdr:col>
      <xdr:colOff>38100</xdr:colOff>
      <xdr:row>77</xdr:row>
      <xdr:rowOff>147569</xdr:rowOff>
    </xdr:to>
    <xdr:sp macro="" textlink="">
      <xdr:nvSpPr>
        <xdr:cNvPr id="887" name="楕円 886"/>
        <xdr:cNvSpPr/>
      </xdr:nvSpPr>
      <xdr:spPr>
        <a:xfrm>
          <a:off x="18605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138696</xdr:rowOff>
    </xdr:from>
    <xdr:ext cx="534377" cy="259045"/>
    <xdr:sp macro="" textlink="">
      <xdr:nvSpPr>
        <xdr:cNvPr id="888" name="テキスト ボックス 887"/>
        <xdr:cNvSpPr txBox="1"/>
      </xdr:nvSpPr>
      <xdr:spPr>
        <a:xfrm>
          <a:off x="18389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扶助費については、近年の上昇傾向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から減少に転じ、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社会保障費全般の伸び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を考慮しながらも、更なる健全性に努める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補助費等については、大間消防署建設にあたり、一部事務組合への負担が増となった。事業完了後は、これまで同様、健全性に努める。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となった。今後も健全な財政運営を目的とした基金の造成に努める。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円となっており、対前年比で大きく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円を大間漁協へ貸し付けたこと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121984</xdr:rowOff>
    </xdr:from>
    <xdr:to>
      <xdr:col>24</xdr:col>
      <xdr:colOff>63500</xdr:colOff>
      <xdr:row>37</xdr:row>
      <xdr:rowOff>122650</xdr:rowOff>
    </xdr:to>
    <xdr:cxnSp macro="">
      <xdr:nvCxnSpPr>
        <xdr:cNvPr id="60" name="直線コネクタ 59"/>
        <xdr:cNvCxnSpPr/>
      </xdr:nvCxnSpPr>
      <xdr:spPr>
        <a:xfrm>
          <a:off x="3797300" y="6465634"/>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121984</xdr:rowOff>
    </xdr:from>
    <xdr:to>
      <xdr:col>19</xdr:col>
      <xdr:colOff>177800</xdr:colOff>
      <xdr:row>37</xdr:row>
      <xdr:rowOff>146863</xdr:rowOff>
    </xdr:to>
    <xdr:cxnSp macro="">
      <xdr:nvCxnSpPr>
        <xdr:cNvPr id="63" name="直線コネクタ 62"/>
        <xdr:cNvCxnSpPr/>
      </xdr:nvCxnSpPr>
      <xdr:spPr>
        <a:xfrm flipV="1">
          <a:off x="2908300" y="646563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146863</xdr:rowOff>
    </xdr:from>
    <xdr:to>
      <xdr:col>15</xdr:col>
      <xdr:colOff>50800</xdr:colOff>
      <xdr:row>37</xdr:row>
      <xdr:rowOff>153950</xdr:rowOff>
    </xdr:to>
    <xdr:cxnSp macro="">
      <xdr:nvCxnSpPr>
        <xdr:cNvPr id="66" name="直線コネクタ 65"/>
        <xdr:cNvCxnSpPr/>
      </xdr:nvCxnSpPr>
      <xdr:spPr>
        <a:xfrm flipV="1">
          <a:off x="2019300" y="649051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148025</xdr:rowOff>
    </xdr:from>
    <xdr:to>
      <xdr:col>10</xdr:col>
      <xdr:colOff>114300</xdr:colOff>
      <xdr:row>37</xdr:row>
      <xdr:rowOff>153950</xdr:rowOff>
    </xdr:to>
    <xdr:cxnSp macro="">
      <xdr:nvCxnSpPr>
        <xdr:cNvPr id="69" name="直線コネクタ 68"/>
        <xdr:cNvCxnSpPr/>
      </xdr:nvCxnSpPr>
      <xdr:spPr>
        <a:xfrm>
          <a:off x="1130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71850</xdr:rowOff>
    </xdr:from>
    <xdr:to>
      <xdr:col>24</xdr:col>
      <xdr:colOff>114300</xdr:colOff>
      <xdr:row>38</xdr:row>
      <xdr:rowOff>2000</xdr:rowOff>
    </xdr:to>
    <xdr:sp macro="" textlink="">
      <xdr:nvSpPr>
        <xdr:cNvPr id="79" name="楕円 78"/>
        <xdr:cNvSpPr/>
      </xdr:nvSpPr>
      <xdr:spPr>
        <a:xfrm>
          <a:off x="4584700" y="64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158227</xdr:rowOff>
    </xdr:from>
    <xdr:ext cx="534377" cy="259045"/>
    <xdr:sp macro="" textlink="">
      <xdr:nvSpPr>
        <xdr:cNvPr id="80" name="議会費該当値テキスト"/>
        <xdr:cNvSpPr txBox="1"/>
      </xdr:nvSpPr>
      <xdr:spPr>
        <a:xfrm>
          <a:off x="4686300" y="63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71184</xdr:rowOff>
    </xdr:from>
    <xdr:to>
      <xdr:col>20</xdr:col>
      <xdr:colOff>38100</xdr:colOff>
      <xdr:row>38</xdr:row>
      <xdr:rowOff>1333</xdr:rowOff>
    </xdr:to>
    <xdr:sp macro="" textlink="">
      <xdr:nvSpPr>
        <xdr:cNvPr id="81" name="楕円 80"/>
        <xdr:cNvSpPr/>
      </xdr:nvSpPr>
      <xdr:spPr>
        <a:xfrm>
          <a:off x="3746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163910</xdr:rowOff>
    </xdr:from>
    <xdr:ext cx="534377" cy="259045"/>
    <xdr:sp macro="" textlink="">
      <xdr:nvSpPr>
        <xdr:cNvPr id="82" name="テキスト ボックス 81"/>
        <xdr:cNvSpPr txBox="1"/>
      </xdr:nvSpPr>
      <xdr:spPr>
        <a:xfrm>
          <a:off x="3530111" y="65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96063</xdr:rowOff>
    </xdr:from>
    <xdr:to>
      <xdr:col>15</xdr:col>
      <xdr:colOff>101600</xdr:colOff>
      <xdr:row>38</xdr:row>
      <xdr:rowOff>26212</xdr:rowOff>
    </xdr:to>
    <xdr:sp macro="" textlink="">
      <xdr:nvSpPr>
        <xdr:cNvPr id="83" name="楕円 82"/>
        <xdr:cNvSpPr/>
      </xdr:nvSpPr>
      <xdr:spPr>
        <a:xfrm>
          <a:off x="28575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17340</xdr:rowOff>
    </xdr:from>
    <xdr:ext cx="534377" cy="259045"/>
    <xdr:sp macro="" textlink="">
      <xdr:nvSpPr>
        <xdr:cNvPr id="84" name="テキスト ボックス 83"/>
        <xdr:cNvSpPr txBox="1"/>
      </xdr:nvSpPr>
      <xdr:spPr>
        <a:xfrm>
          <a:off x="2641111" y="65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103150</xdr:rowOff>
    </xdr:from>
    <xdr:to>
      <xdr:col>10</xdr:col>
      <xdr:colOff>165100</xdr:colOff>
      <xdr:row>38</xdr:row>
      <xdr:rowOff>33300</xdr:rowOff>
    </xdr:to>
    <xdr:sp macro="" textlink="">
      <xdr:nvSpPr>
        <xdr:cNvPr id="85" name="楕円 84"/>
        <xdr:cNvSpPr/>
      </xdr:nvSpPr>
      <xdr:spPr>
        <a:xfrm>
          <a:off x="1968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24427</xdr:rowOff>
    </xdr:from>
    <xdr:ext cx="534377" cy="259045"/>
    <xdr:sp macro="" textlink="">
      <xdr:nvSpPr>
        <xdr:cNvPr id="86" name="テキスト ボックス 85"/>
        <xdr:cNvSpPr txBox="1"/>
      </xdr:nvSpPr>
      <xdr:spPr>
        <a:xfrm>
          <a:off x="1752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97225</xdr:rowOff>
    </xdr:from>
    <xdr:to>
      <xdr:col>6</xdr:col>
      <xdr:colOff>38100</xdr:colOff>
      <xdr:row>38</xdr:row>
      <xdr:rowOff>27375</xdr:rowOff>
    </xdr:to>
    <xdr:sp macro="" textlink="">
      <xdr:nvSpPr>
        <xdr:cNvPr id="87" name="楕円 86"/>
        <xdr:cNvSpPr/>
      </xdr:nvSpPr>
      <xdr:spPr>
        <a:xfrm>
          <a:off x="1079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43902</xdr:rowOff>
    </xdr:from>
    <xdr:ext cx="534377" cy="259045"/>
    <xdr:sp macro="" textlink="">
      <xdr:nvSpPr>
        <xdr:cNvPr id="88" name="テキスト ボックス 87"/>
        <xdr:cNvSpPr txBox="1"/>
      </xdr:nvSpPr>
      <xdr:spPr>
        <a:xfrm>
          <a:off x="863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107183</xdr:rowOff>
    </xdr:from>
    <xdr:to>
      <xdr:col>24</xdr:col>
      <xdr:colOff>63500</xdr:colOff>
      <xdr:row>57</xdr:row>
      <xdr:rowOff>109867</xdr:rowOff>
    </xdr:to>
    <xdr:cxnSp macro="">
      <xdr:nvCxnSpPr>
        <xdr:cNvPr id="113" name="直線コネクタ 112"/>
        <xdr:cNvCxnSpPr/>
      </xdr:nvCxnSpPr>
      <xdr:spPr>
        <a:xfrm flipV="1">
          <a:off x="3797300" y="9879833"/>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64336</xdr:rowOff>
    </xdr:from>
    <xdr:to>
      <xdr:col>19</xdr:col>
      <xdr:colOff>177800</xdr:colOff>
      <xdr:row>57</xdr:row>
      <xdr:rowOff>109867</xdr:rowOff>
    </xdr:to>
    <xdr:cxnSp macro="">
      <xdr:nvCxnSpPr>
        <xdr:cNvPr id="116" name="直線コネクタ 115"/>
        <xdr:cNvCxnSpPr/>
      </xdr:nvCxnSpPr>
      <xdr:spPr>
        <a:xfrm>
          <a:off x="2908300" y="9836986"/>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23326</xdr:rowOff>
    </xdr:from>
    <xdr:to>
      <xdr:col>15</xdr:col>
      <xdr:colOff>50800</xdr:colOff>
      <xdr:row>57</xdr:row>
      <xdr:rowOff>64336</xdr:rowOff>
    </xdr:to>
    <xdr:cxnSp macro="">
      <xdr:nvCxnSpPr>
        <xdr:cNvPr id="119" name="直線コネクタ 118"/>
        <xdr:cNvCxnSpPr/>
      </xdr:nvCxnSpPr>
      <xdr:spPr>
        <a:xfrm>
          <a:off x="2019300" y="9795976"/>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23326</xdr:rowOff>
    </xdr:from>
    <xdr:to>
      <xdr:col>10</xdr:col>
      <xdr:colOff>114300</xdr:colOff>
      <xdr:row>57</xdr:row>
      <xdr:rowOff>94790</xdr:rowOff>
    </xdr:to>
    <xdr:cxnSp macro="">
      <xdr:nvCxnSpPr>
        <xdr:cNvPr id="122" name="直線コネクタ 121"/>
        <xdr:cNvCxnSpPr/>
      </xdr:nvCxnSpPr>
      <xdr:spPr>
        <a:xfrm flipV="1">
          <a:off x="1130300" y="9795976"/>
          <a:ext cx="889000" cy="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56383</xdr:rowOff>
    </xdr:from>
    <xdr:to>
      <xdr:col>24</xdr:col>
      <xdr:colOff>114300</xdr:colOff>
      <xdr:row>57</xdr:row>
      <xdr:rowOff>157983</xdr:rowOff>
    </xdr:to>
    <xdr:sp macro="" textlink="">
      <xdr:nvSpPr>
        <xdr:cNvPr id="132" name="楕円 131"/>
        <xdr:cNvSpPr/>
      </xdr:nvSpPr>
      <xdr:spPr>
        <a:xfrm>
          <a:off x="4584700" y="9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142760</xdr:rowOff>
    </xdr:from>
    <xdr:ext cx="599010" cy="259045"/>
    <xdr:sp macro="" textlink="">
      <xdr:nvSpPr>
        <xdr:cNvPr id="133" name="総務費該当値テキスト"/>
        <xdr:cNvSpPr txBox="1"/>
      </xdr:nvSpPr>
      <xdr:spPr>
        <a:xfrm>
          <a:off x="4686300" y="97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59067</xdr:rowOff>
    </xdr:from>
    <xdr:to>
      <xdr:col>20</xdr:col>
      <xdr:colOff>38100</xdr:colOff>
      <xdr:row>57</xdr:row>
      <xdr:rowOff>160667</xdr:rowOff>
    </xdr:to>
    <xdr:sp macro="" textlink="">
      <xdr:nvSpPr>
        <xdr:cNvPr id="134" name="楕円 133"/>
        <xdr:cNvSpPr/>
      </xdr:nvSpPr>
      <xdr:spPr>
        <a:xfrm>
          <a:off x="3746500" y="9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151794</xdr:rowOff>
    </xdr:from>
    <xdr:ext cx="599010" cy="259045"/>
    <xdr:sp macro="" textlink="">
      <xdr:nvSpPr>
        <xdr:cNvPr id="135" name="テキスト ボックス 134"/>
        <xdr:cNvSpPr txBox="1"/>
      </xdr:nvSpPr>
      <xdr:spPr>
        <a:xfrm>
          <a:off x="3497795"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13536</xdr:rowOff>
    </xdr:from>
    <xdr:to>
      <xdr:col>15</xdr:col>
      <xdr:colOff>101600</xdr:colOff>
      <xdr:row>57</xdr:row>
      <xdr:rowOff>115136</xdr:rowOff>
    </xdr:to>
    <xdr:sp macro="" textlink="">
      <xdr:nvSpPr>
        <xdr:cNvPr id="136" name="楕円 135"/>
        <xdr:cNvSpPr/>
      </xdr:nvSpPr>
      <xdr:spPr>
        <a:xfrm>
          <a:off x="2857500" y="97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106263</xdr:rowOff>
    </xdr:from>
    <xdr:ext cx="599010" cy="259045"/>
    <xdr:sp macro="" textlink="">
      <xdr:nvSpPr>
        <xdr:cNvPr id="137" name="テキスト ボックス 136"/>
        <xdr:cNvSpPr txBox="1"/>
      </xdr:nvSpPr>
      <xdr:spPr>
        <a:xfrm>
          <a:off x="2608795" y="98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143976</xdr:rowOff>
    </xdr:from>
    <xdr:to>
      <xdr:col>10</xdr:col>
      <xdr:colOff>165100</xdr:colOff>
      <xdr:row>57</xdr:row>
      <xdr:rowOff>74126</xdr:rowOff>
    </xdr:to>
    <xdr:sp macro="" textlink="">
      <xdr:nvSpPr>
        <xdr:cNvPr id="138" name="楕円 137"/>
        <xdr:cNvSpPr/>
      </xdr:nvSpPr>
      <xdr:spPr>
        <a:xfrm>
          <a:off x="1968500" y="97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65253</xdr:rowOff>
    </xdr:from>
    <xdr:ext cx="599010" cy="259045"/>
    <xdr:sp macro="" textlink="">
      <xdr:nvSpPr>
        <xdr:cNvPr id="139" name="テキスト ボックス 138"/>
        <xdr:cNvSpPr txBox="1"/>
      </xdr:nvSpPr>
      <xdr:spPr>
        <a:xfrm>
          <a:off x="1719795" y="98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43990</xdr:rowOff>
    </xdr:from>
    <xdr:to>
      <xdr:col>6</xdr:col>
      <xdr:colOff>38100</xdr:colOff>
      <xdr:row>57</xdr:row>
      <xdr:rowOff>145590</xdr:rowOff>
    </xdr:to>
    <xdr:sp macro="" textlink="">
      <xdr:nvSpPr>
        <xdr:cNvPr id="140" name="楕円 139"/>
        <xdr:cNvSpPr/>
      </xdr:nvSpPr>
      <xdr:spPr>
        <a:xfrm>
          <a:off x="1079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136717</xdr:rowOff>
    </xdr:from>
    <xdr:ext cx="599010" cy="259045"/>
    <xdr:sp macro="" textlink="">
      <xdr:nvSpPr>
        <xdr:cNvPr id="141" name="テキスト ボックス 140"/>
        <xdr:cNvSpPr txBox="1"/>
      </xdr:nvSpPr>
      <xdr:spPr>
        <a:xfrm>
          <a:off x="830795" y="9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63746</xdr:rowOff>
    </xdr:from>
    <xdr:to>
      <xdr:col>24</xdr:col>
      <xdr:colOff>63500</xdr:colOff>
      <xdr:row>76</xdr:row>
      <xdr:rowOff>17368</xdr:rowOff>
    </xdr:to>
    <xdr:cxnSp macro="">
      <xdr:nvCxnSpPr>
        <xdr:cNvPr id="170" name="直線コネクタ 169"/>
        <xdr:cNvCxnSpPr/>
      </xdr:nvCxnSpPr>
      <xdr:spPr>
        <a:xfrm flipV="1">
          <a:off x="3797300" y="12922496"/>
          <a:ext cx="838200" cy="1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17368</xdr:rowOff>
    </xdr:from>
    <xdr:to>
      <xdr:col>19</xdr:col>
      <xdr:colOff>177800</xdr:colOff>
      <xdr:row>76</xdr:row>
      <xdr:rowOff>118917</xdr:rowOff>
    </xdr:to>
    <xdr:cxnSp macro="">
      <xdr:nvCxnSpPr>
        <xdr:cNvPr id="173" name="直線コネクタ 172"/>
        <xdr:cNvCxnSpPr/>
      </xdr:nvCxnSpPr>
      <xdr:spPr>
        <a:xfrm flipV="1">
          <a:off x="2908300" y="13047568"/>
          <a:ext cx="889000" cy="1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118917</xdr:rowOff>
    </xdr:from>
    <xdr:to>
      <xdr:col>15</xdr:col>
      <xdr:colOff>50800</xdr:colOff>
      <xdr:row>77</xdr:row>
      <xdr:rowOff>20411</xdr:rowOff>
    </xdr:to>
    <xdr:cxnSp macro="">
      <xdr:nvCxnSpPr>
        <xdr:cNvPr id="176" name="直線コネクタ 175"/>
        <xdr:cNvCxnSpPr/>
      </xdr:nvCxnSpPr>
      <xdr:spPr>
        <a:xfrm flipV="1">
          <a:off x="2019300" y="13149117"/>
          <a:ext cx="889000" cy="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20411</xdr:rowOff>
    </xdr:from>
    <xdr:to>
      <xdr:col>10</xdr:col>
      <xdr:colOff>114300</xdr:colOff>
      <xdr:row>77</xdr:row>
      <xdr:rowOff>61026</xdr:rowOff>
    </xdr:to>
    <xdr:cxnSp macro="">
      <xdr:nvCxnSpPr>
        <xdr:cNvPr id="179" name="直線コネクタ 178"/>
        <xdr:cNvCxnSpPr/>
      </xdr:nvCxnSpPr>
      <xdr:spPr>
        <a:xfrm flipV="1">
          <a:off x="1130300" y="13222061"/>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12946</xdr:rowOff>
    </xdr:from>
    <xdr:to>
      <xdr:col>24</xdr:col>
      <xdr:colOff>114300</xdr:colOff>
      <xdr:row>75</xdr:row>
      <xdr:rowOff>114546</xdr:rowOff>
    </xdr:to>
    <xdr:sp macro="" textlink="">
      <xdr:nvSpPr>
        <xdr:cNvPr id="189" name="楕円 188"/>
        <xdr:cNvSpPr/>
      </xdr:nvSpPr>
      <xdr:spPr>
        <a:xfrm>
          <a:off x="4584700" y="12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35823</xdr:rowOff>
    </xdr:from>
    <xdr:ext cx="599010" cy="259045"/>
    <xdr:sp macro="" textlink="">
      <xdr:nvSpPr>
        <xdr:cNvPr id="190" name="民生費該当値テキスト"/>
        <xdr:cNvSpPr txBox="1"/>
      </xdr:nvSpPr>
      <xdr:spPr>
        <a:xfrm>
          <a:off x="4686300" y="1272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138019</xdr:rowOff>
    </xdr:from>
    <xdr:to>
      <xdr:col>20</xdr:col>
      <xdr:colOff>38100</xdr:colOff>
      <xdr:row>76</xdr:row>
      <xdr:rowOff>68169</xdr:rowOff>
    </xdr:to>
    <xdr:sp macro="" textlink="">
      <xdr:nvSpPr>
        <xdr:cNvPr id="191" name="楕円 190"/>
        <xdr:cNvSpPr/>
      </xdr:nvSpPr>
      <xdr:spPr>
        <a:xfrm>
          <a:off x="3746500" y="129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84696</xdr:rowOff>
    </xdr:from>
    <xdr:ext cx="599010" cy="259045"/>
    <xdr:sp macro="" textlink="">
      <xdr:nvSpPr>
        <xdr:cNvPr id="192" name="テキスト ボックス 191"/>
        <xdr:cNvSpPr txBox="1"/>
      </xdr:nvSpPr>
      <xdr:spPr>
        <a:xfrm>
          <a:off x="3497795" y="1277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68117</xdr:rowOff>
    </xdr:from>
    <xdr:to>
      <xdr:col>15</xdr:col>
      <xdr:colOff>101600</xdr:colOff>
      <xdr:row>76</xdr:row>
      <xdr:rowOff>169717</xdr:rowOff>
    </xdr:to>
    <xdr:sp macro="" textlink="">
      <xdr:nvSpPr>
        <xdr:cNvPr id="193" name="楕円 192"/>
        <xdr:cNvSpPr/>
      </xdr:nvSpPr>
      <xdr:spPr>
        <a:xfrm>
          <a:off x="2857500" y="130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160844</xdr:rowOff>
    </xdr:from>
    <xdr:ext cx="599010" cy="259045"/>
    <xdr:sp macro="" textlink="">
      <xdr:nvSpPr>
        <xdr:cNvPr id="194" name="テキスト ボックス 193"/>
        <xdr:cNvSpPr txBox="1"/>
      </xdr:nvSpPr>
      <xdr:spPr>
        <a:xfrm>
          <a:off x="2608795" y="131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141061</xdr:rowOff>
    </xdr:from>
    <xdr:to>
      <xdr:col>10</xdr:col>
      <xdr:colOff>165100</xdr:colOff>
      <xdr:row>77</xdr:row>
      <xdr:rowOff>71211</xdr:rowOff>
    </xdr:to>
    <xdr:sp macro="" textlink="">
      <xdr:nvSpPr>
        <xdr:cNvPr id="195" name="楕円 194"/>
        <xdr:cNvSpPr/>
      </xdr:nvSpPr>
      <xdr:spPr>
        <a:xfrm>
          <a:off x="1968500" y="131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62338</xdr:rowOff>
    </xdr:from>
    <xdr:ext cx="599010" cy="259045"/>
    <xdr:sp macro="" textlink="">
      <xdr:nvSpPr>
        <xdr:cNvPr id="196" name="テキスト ボックス 195"/>
        <xdr:cNvSpPr txBox="1"/>
      </xdr:nvSpPr>
      <xdr:spPr>
        <a:xfrm>
          <a:off x="1719795" y="132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10226</xdr:rowOff>
    </xdr:from>
    <xdr:to>
      <xdr:col>6</xdr:col>
      <xdr:colOff>38100</xdr:colOff>
      <xdr:row>77</xdr:row>
      <xdr:rowOff>111826</xdr:rowOff>
    </xdr:to>
    <xdr:sp macro="" textlink="">
      <xdr:nvSpPr>
        <xdr:cNvPr id="197" name="楕円 196"/>
        <xdr:cNvSpPr/>
      </xdr:nvSpPr>
      <xdr:spPr>
        <a:xfrm>
          <a:off x="1079500" y="132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102953</xdr:rowOff>
    </xdr:from>
    <xdr:ext cx="599010" cy="259045"/>
    <xdr:sp macro="" textlink="">
      <xdr:nvSpPr>
        <xdr:cNvPr id="198" name="テキスト ボックス 197"/>
        <xdr:cNvSpPr txBox="1"/>
      </xdr:nvSpPr>
      <xdr:spPr>
        <a:xfrm>
          <a:off x="830795" y="13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94056</xdr:rowOff>
    </xdr:from>
    <xdr:to>
      <xdr:col>24</xdr:col>
      <xdr:colOff>63500</xdr:colOff>
      <xdr:row>97</xdr:row>
      <xdr:rowOff>110248</xdr:rowOff>
    </xdr:to>
    <xdr:cxnSp macro="">
      <xdr:nvCxnSpPr>
        <xdr:cNvPr id="227" name="直線コネクタ 226"/>
        <xdr:cNvCxnSpPr/>
      </xdr:nvCxnSpPr>
      <xdr:spPr>
        <a:xfrm flipV="1">
          <a:off x="3797300" y="1672470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110248</xdr:rowOff>
    </xdr:from>
    <xdr:to>
      <xdr:col>19</xdr:col>
      <xdr:colOff>177800</xdr:colOff>
      <xdr:row>97</xdr:row>
      <xdr:rowOff>150290</xdr:rowOff>
    </xdr:to>
    <xdr:cxnSp macro="">
      <xdr:nvCxnSpPr>
        <xdr:cNvPr id="230" name="直線コネクタ 229"/>
        <xdr:cNvCxnSpPr/>
      </xdr:nvCxnSpPr>
      <xdr:spPr>
        <a:xfrm flipV="1">
          <a:off x="2908300" y="16740898"/>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150290</xdr:rowOff>
    </xdr:from>
    <xdr:to>
      <xdr:col>15</xdr:col>
      <xdr:colOff>50800</xdr:colOff>
      <xdr:row>97</xdr:row>
      <xdr:rowOff>159727</xdr:rowOff>
    </xdr:to>
    <xdr:cxnSp macro="">
      <xdr:nvCxnSpPr>
        <xdr:cNvPr id="233" name="直線コネクタ 232"/>
        <xdr:cNvCxnSpPr/>
      </xdr:nvCxnSpPr>
      <xdr:spPr>
        <a:xfrm flipV="1">
          <a:off x="2019300" y="167809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148947</xdr:rowOff>
    </xdr:from>
    <xdr:to>
      <xdr:col>10</xdr:col>
      <xdr:colOff>114300</xdr:colOff>
      <xdr:row>97</xdr:row>
      <xdr:rowOff>159727</xdr:rowOff>
    </xdr:to>
    <xdr:cxnSp macro="">
      <xdr:nvCxnSpPr>
        <xdr:cNvPr id="236" name="直線コネクタ 235"/>
        <xdr:cNvCxnSpPr/>
      </xdr:nvCxnSpPr>
      <xdr:spPr>
        <a:xfrm>
          <a:off x="1130300" y="16779597"/>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43256</xdr:rowOff>
    </xdr:from>
    <xdr:to>
      <xdr:col>24</xdr:col>
      <xdr:colOff>114300</xdr:colOff>
      <xdr:row>97</xdr:row>
      <xdr:rowOff>144856</xdr:rowOff>
    </xdr:to>
    <xdr:sp macro="" textlink="">
      <xdr:nvSpPr>
        <xdr:cNvPr id="246" name="楕円 245"/>
        <xdr:cNvSpPr/>
      </xdr:nvSpPr>
      <xdr:spPr>
        <a:xfrm>
          <a:off x="45847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66133</xdr:rowOff>
    </xdr:from>
    <xdr:ext cx="599010" cy="259045"/>
    <xdr:sp macro="" textlink="">
      <xdr:nvSpPr>
        <xdr:cNvPr id="247" name="衛生費該当値テキスト"/>
        <xdr:cNvSpPr txBox="1"/>
      </xdr:nvSpPr>
      <xdr:spPr>
        <a:xfrm>
          <a:off x="4686300" y="1652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59448</xdr:rowOff>
    </xdr:from>
    <xdr:to>
      <xdr:col>20</xdr:col>
      <xdr:colOff>38100</xdr:colOff>
      <xdr:row>97</xdr:row>
      <xdr:rowOff>161048</xdr:rowOff>
    </xdr:to>
    <xdr:sp macro="" textlink="">
      <xdr:nvSpPr>
        <xdr:cNvPr id="248" name="楕円 247"/>
        <xdr:cNvSpPr/>
      </xdr:nvSpPr>
      <xdr:spPr>
        <a:xfrm>
          <a:off x="3746500" y="166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6125</xdr:rowOff>
    </xdr:from>
    <xdr:ext cx="599010" cy="259045"/>
    <xdr:sp macro="" textlink="">
      <xdr:nvSpPr>
        <xdr:cNvPr id="249" name="テキスト ボックス 248"/>
        <xdr:cNvSpPr txBox="1"/>
      </xdr:nvSpPr>
      <xdr:spPr>
        <a:xfrm>
          <a:off x="3497795" y="1646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99490</xdr:rowOff>
    </xdr:from>
    <xdr:to>
      <xdr:col>15</xdr:col>
      <xdr:colOff>101600</xdr:colOff>
      <xdr:row>98</xdr:row>
      <xdr:rowOff>29640</xdr:rowOff>
    </xdr:to>
    <xdr:sp macro="" textlink="">
      <xdr:nvSpPr>
        <xdr:cNvPr id="250" name="楕円 249"/>
        <xdr:cNvSpPr/>
      </xdr:nvSpPr>
      <xdr:spPr>
        <a:xfrm>
          <a:off x="2857500" y="167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20767</xdr:rowOff>
    </xdr:from>
    <xdr:ext cx="599010" cy="259045"/>
    <xdr:sp macro="" textlink="">
      <xdr:nvSpPr>
        <xdr:cNvPr id="251" name="テキスト ボックス 250"/>
        <xdr:cNvSpPr txBox="1"/>
      </xdr:nvSpPr>
      <xdr:spPr>
        <a:xfrm>
          <a:off x="2608795" y="168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108927</xdr:rowOff>
    </xdr:from>
    <xdr:to>
      <xdr:col>10</xdr:col>
      <xdr:colOff>165100</xdr:colOff>
      <xdr:row>98</xdr:row>
      <xdr:rowOff>39077</xdr:rowOff>
    </xdr:to>
    <xdr:sp macro="" textlink="">
      <xdr:nvSpPr>
        <xdr:cNvPr id="252" name="楕円 251"/>
        <xdr:cNvSpPr/>
      </xdr:nvSpPr>
      <xdr:spPr>
        <a:xfrm>
          <a:off x="1968500" y="16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30204</xdr:rowOff>
    </xdr:from>
    <xdr:ext cx="599010" cy="259045"/>
    <xdr:sp macro="" textlink="">
      <xdr:nvSpPr>
        <xdr:cNvPr id="253" name="テキスト ボックス 252"/>
        <xdr:cNvSpPr txBox="1"/>
      </xdr:nvSpPr>
      <xdr:spPr>
        <a:xfrm>
          <a:off x="1719795" y="1683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98147</xdr:rowOff>
    </xdr:from>
    <xdr:to>
      <xdr:col>6</xdr:col>
      <xdr:colOff>38100</xdr:colOff>
      <xdr:row>98</xdr:row>
      <xdr:rowOff>28297</xdr:rowOff>
    </xdr:to>
    <xdr:sp macro="" textlink="">
      <xdr:nvSpPr>
        <xdr:cNvPr id="254" name="楕円 253"/>
        <xdr:cNvSpPr/>
      </xdr:nvSpPr>
      <xdr:spPr>
        <a:xfrm>
          <a:off x="1079500" y="167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44824</xdr:rowOff>
    </xdr:from>
    <xdr:ext cx="599010" cy="259045"/>
    <xdr:sp macro="" textlink="">
      <xdr:nvSpPr>
        <xdr:cNvPr id="255" name="テキスト ボックス 254"/>
        <xdr:cNvSpPr txBox="1"/>
      </xdr:nvSpPr>
      <xdr:spPr>
        <a:xfrm>
          <a:off x="830795" y="1650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7656</xdr:rowOff>
    </xdr:from>
    <xdr:to>
      <xdr:col>55</xdr:col>
      <xdr:colOff>0</xdr:colOff>
      <xdr:row>39</xdr:row>
      <xdr:rowOff>21481</xdr:rowOff>
    </xdr:to>
    <xdr:cxnSp macro="">
      <xdr:nvCxnSpPr>
        <xdr:cNvPr id="286" name="直線コネクタ 285"/>
        <xdr:cNvCxnSpPr/>
      </xdr:nvCxnSpPr>
      <xdr:spPr>
        <a:xfrm flipV="1">
          <a:off x="9639300" y="6694206"/>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21481</xdr:rowOff>
    </xdr:from>
    <xdr:to>
      <xdr:col>50</xdr:col>
      <xdr:colOff>114300</xdr:colOff>
      <xdr:row>39</xdr:row>
      <xdr:rowOff>49240</xdr:rowOff>
    </xdr:to>
    <xdr:cxnSp macro="">
      <xdr:nvCxnSpPr>
        <xdr:cNvPr id="289" name="直線コネクタ 288"/>
        <xdr:cNvCxnSpPr/>
      </xdr:nvCxnSpPr>
      <xdr:spPr>
        <a:xfrm flipV="1">
          <a:off x="8750300" y="67080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11249</xdr:rowOff>
    </xdr:from>
    <xdr:to>
      <xdr:col>45</xdr:col>
      <xdr:colOff>177800</xdr:colOff>
      <xdr:row>39</xdr:row>
      <xdr:rowOff>49240</xdr:rowOff>
    </xdr:to>
    <xdr:cxnSp macro="">
      <xdr:nvCxnSpPr>
        <xdr:cNvPr id="292" name="直線コネクタ 291"/>
        <xdr:cNvCxnSpPr/>
      </xdr:nvCxnSpPr>
      <xdr:spPr>
        <a:xfrm>
          <a:off x="7861300" y="6697799"/>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143292</xdr:rowOff>
    </xdr:from>
    <xdr:to>
      <xdr:col>41</xdr:col>
      <xdr:colOff>50800</xdr:colOff>
      <xdr:row>39</xdr:row>
      <xdr:rowOff>11249</xdr:rowOff>
    </xdr:to>
    <xdr:cxnSp macro="">
      <xdr:nvCxnSpPr>
        <xdr:cNvPr id="295" name="直線コネクタ 294"/>
        <xdr:cNvCxnSpPr/>
      </xdr:nvCxnSpPr>
      <xdr:spPr>
        <a:xfrm>
          <a:off x="6972300" y="6658392"/>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299" name="テキスト ボックス 298"/>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128306</xdr:rowOff>
    </xdr:from>
    <xdr:to>
      <xdr:col>55</xdr:col>
      <xdr:colOff>50800</xdr:colOff>
      <xdr:row>39</xdr:row>
      <xdr:rowOff>58456</xdr:rowOff>
    </xdr:to>
    <xdr:sp macro="" textlink="">
      <xdr:nvSpPr>
        <xdr:cNvPr id="305" name="楕円 304"/>
        <xdr:cNvSpPr/>
      </xdr:nvSpPr>
      <xdr:spPr>
        <a:xfrm>
          <a:off x="10426700" y="66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87683</xdr:rowOff>
    </xdr:from>
    <xdr:ext cx="378565" cy="259045"/>
    <xdr:sp macro="" textlink="">
      <xdr:nvSpPr>
        <xdr:cNvPr id="306" name="労働費該当値テキスト"/>
        <xdr:cNvSpPr txBox="1"/>
      </xdr:nvSpPr>
      <xdr:spPr>
        <a:xfrm>
          <a:off x="10528300" y="643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142131</xdr:rowOff>
    </xdr:from>
    <xdr:to>
      <xdr:col>50</xdr:col>
      <xdr:colOff>165100</xdr:colOff>
      <xdr:row>39</xdr:row>
      <xdr:rowOff>72281</xdr:rowOff>
    </xdr:to>
    <xdr:sp macro="" textlink="">
      <xdr:nvSpPr>
        <xdr:cNvPr id="307" name="楕円 306"/>
        <xdr:cNvSpPr/>
      </xdr:nvSpPr>
      <xdr:spPr>
        <a:xfrm>
          <a:off x="9588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88808</xdr:rowOff>
    </xdr:from>
    <xdr:ext cx="378565" cy="259045"/>
    <xdr:sp macro="" textlink="">
      <xdr:nvSpPr>
        <xdr:cNvPr id="308" name="テキスト ボックス 307"/>
        <xdr:cNvSpPr txBox="1"/>
      </xdr:nvSpPr>
      <xdr:spPr>
        <a:xfrm>
          <a:off x="9450017" y="643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169890</xdr:rowOff>
    </xdr:from>
    <xdr:to>
      <xdr:col>46</xdr:col>
      <xdr:colOff>38100</xdr:colOff>
      <xdr:row>39</xdr:row>
      <xdr:rowOff>100040</xdr:rowOff>
    </xdr:to>
    <xdr:sp macro="" textlink="">
      <xdr:nvSpPr>
        <xdr:cNvPr id="309" name="楕円 308"/>
        <xdr:cNvSpPr/>
      </xdr:nvSpPr>
      <xdr:spPr>
        <a:xfrm>
          <a:off x="8699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91167</xdr:rowOff>
    </xdr:from>
    <xdr:ext cx="378565" cy="259045"/>
    <xdr:sp macro="" textlink="">
      <xdr:nvSpPr>
        <xdr:cNvPr id="310" name="テキスト ボックス 309"/>
        <xdr:cNvSpPr txBox="1"/>
      </xdr:nvSpPr>
      <xdr:spPr>
        <a:xfrm>
          <a:off x="8561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131899</xdr:rowOff>
    </xdr:from>
    <xdr:to>
      <xdr:col>41</xdr:col>
      <xdr:colOff>101600</xdr:colOff>
      <xdr:row>39</xdr:row>
      <xdr:rowOff>62049</xdr:rowOff>
    </xdr:to>
    <xdr:sp macro="" textlink="">
      <xdr:nvSpPr>
        <xdr:cNvPr id="311" name="楕円 310"/>
        <xdr:cNvSpPr/>
      </xdr:nvSpPr>
      <xdr:spPr>
        <a:xfrm>
          <a:off x="7810500" y="66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78576</xdr:rowOff>
    </xdr:from>
    <xdr:ext cx="378565" cy="259045"/>
    <xdr:sp macro="" textlink="">
      <xdr:nvSpPr>
        <xdr:cNvPr id="312" name="テキスト ボックス 311"/>
        <xdr:cNvSpPr txBox="1"/>
      </xdr:nvSpPr>
      <xdr:spPr>
        <a:xfrm>
          <a:off x="7672017" y="642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3" name="楕円 312"/>
        <xdr:cNvSpPr/>
      </xdr:nvSpPr>
      <xdr:spPr>
        <a:xfrm>
          <a:off x="692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39169</xdr:rowOff>
    </xdr:from>
    <xdr:ext cx="469744" cy="259045"/>
    <xdr:sp macro="" textlink="">
      <xdr:nvSpPr>
        <xdr:cNvPr id="314" name="テキスト ボックス 313"/>
        <xdr:cNvSpPr txBox="1"/>
      </xdr:nvSpPr>
      <xdr:spPr>
        <a:xfrm>
          <a:off x="6737428" y="63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158857</xdr:rowOff>
    </xdr:from>
    <xdr:to>
      <xdr:col>55</xdr:col>
      <xdr:colOff>0</xdr:colOff>
      <xdr:row>57</xdr:row>
      <xdr:rowOff>154619</xdr:rowOff>
    </xdr:to>
    <xdr:cxnSp macro="">
      <xdr:nvCxnSpPr>
        <xdr:cNvPr id="339" name="直線コネクタ 338"/>
        <xdr:cNvCxnSpPr/>
      </xdr:nvCxnSpPr>
      <xdr:spPr>
        <a:xfrm>
          <a:off x="9639300" y="9760057"/>
          <a:ext cx="838200" cy="1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158857</xdr:rowOff>
    </xdr:from>
    <xdr:to>
      <xdr:col>50</xdr:col>
      <xdr:colOff>114300</xdr:colOff>
      <xdr:row>57</xdr:row>
      <xdr:rowOff>154435</xdr:rowOff>
    </xdr:to>
    <xdr:cxnSp macro="">
      <xdr:nvCxnSpPr>
        <xdr:cNvPr id="342" name="直線コネクタ 341"/>
        <xdr:cNvCxnSpPr/>
      </xdr:nvCxnSpPr>
      <xdr:spPr>
        <a:xfrm flipV="1">
          <a:off x="8750300" y="9760057"/>
          <a:ext cx="889000" cy="1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133793</xdr:rowOff>
    </xdr:from>
    <xdr:to>
      <xdr:col>45</xdr:col>
      <xdr:colOff>177800</xdr:colOff>
      <xdr:row>57</xdr:row>
      <xdr:rowOff>154435</xdr:rowOff>
    </xdr:to>
    <xdr:cxnSp macro="">
      <xdr:nvCxnSpPr>
        <xdr:cNvPr id="345" name="直線コネクタ 344"/>
        <xdr:cNvCxnSpPr/>
      </xdr:nvCxnSpPr>
      <xdr:spPr>
        <a:xfrm>
          <a:off x="7861300" y="9906443"/>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133793</xdr:rowOff>
    </xdr:from>
    <xdr:to>
      <xdr:col>41</xdr:col>
      <xdr:colOff>50800</xdr:colOff>
      <xdr:row>57</xdr:row>
      <xdr:rowOff>143614</xdr:rowOff>
    </xdr:to>
    <xdr:cxnSp macro="">
      <xdr:nvCxnSpPr>
        <xdr:cNvPr id="348" name="直線コネクタ 347"/>
        <xdr:cNvCxnSpPr/>
      </xdr:nvCxnSpPr>
      <xdr:spPr>
        <a:xfrm flipV="1">
          <a:off x="6972300" y="9906443"/>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103819</xdr:rowOff>
    </xdr:from>
    <xdr:to>
      <xdr:col>55</xdr:col>
      <xdr:colOff>50800</xdr:colOff>
      <xdr:row>58</xdr:row>
      <xdr:rowOff>33969</xdr:rowOff>
    </xdr:to>
    <xdr:sp macro="" textlink="">
      <xdr:nvSpPr>
        <xdr:cNvPr id="358" name="楕円 357"/>
        <xdr:cNvSpPr/>
      </xdr:nvSpPr>
      <xdr:spPr>
        <a:xfrm>
          <a:off x="10426700" y="98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108057</xdr:rowOff>
    </xdr:from>
    <xdr:to>
      <xdr:col>50</xdr:col>
      <xdr:colOff>165100</xdr:colOff>
      <xdr:row>57</xdr:row>
      <xdr:rowOff>38207</xdr:rowOff>
    </xdr:to>
    <xdr:sp macro="" textlink="">
      <xdr:nvSpPr>
        <xdr:cNvPr id="360" name="楕円 359"/>
        <xdr:cNvSpPr/>
      </xdr:nvSpPr>
      <xdr:spPr>
        <a:xfrm>
          <a:off x="9588500" y="97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54734</xdr:rowOff>
    </xdr:from>
    <xdr:ext cx="599010" cy="259045"/>
    <xdr:sp macro="" textlink="">
      <xdr:nvSpPr>
        <xdr:cNvPr id="361" name="テキスト ボックス 360"/>
        <xdr:cNvSpPr txBox="1"/>
      </xdr:nvSpPr>
      <xdr:spPr>
        <a:xfrm>
          <a:off x="9339795" y="94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103635</xdr:rowOff>
    </xdr:from>
    <xdr:to>
      <xdr:col>46</xdr:col>
      <xdr:colOff>38100</xdr:colOff>
      <xdr:row>58</xdr:row>
      <xdr:rowOff>33785</xdr:rowOff>
    </xdr:to>
    <xdr:sp macro="" textlink="">
      <xdr:nvSpPr>
        <xdr:cNvPr id="362" name="楕円 361"/>
        <xdr:cNvSpPr/>
      </xdr:nvSpPr>
      <xdr:spPr>
        <a:xfrm>
          <a:off x="8699500" y="98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24912</xdr:rowOff>
    </xdr:from>
    <xdr:ext cx="534377" cy="259045"/>
    <xdr:sp macro="" textlink="">
      <xdr:nvSpPr>
        <xdr:cNvPr id="363" name="テキスト ボックス 362"/>
        <xdr:cNvSpPr txBox="1"/>
      </xdr:nvSpPr>
      <xdr:spPr>
        <a:xfrm>
          <a:off x="8483111" y="99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82993</xdr:rowOff>
    </xdr:from>
    <xdr:to>
      <xdr:col>41</xdr:col>
      <xdr:colOff>101600</xdr:colOff>
      <xdr:row>58</xdr:row>
      <xdr:rowOff>13143</xdr:rowOff>
    </xdr:to>
    <xdr:sp macro="" textlink="">
      <xdr:nvSpPr>
        <xdr:cNvPr id="364" name="楕円 363"/>
        <xdr:cNvSpPr/>
      </xdr:nvSpPr>
      <xdr:spPr>
        <a:xfrm>
          <a:off x="7810500" y="98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4270</xdr:rowOff>
    </xdr:from>
    <xdr:ext cx="599010" cy="259045"/>
    <xdr:sp macro="" textlink="">
      <xdr:nvSpPr>
        <xdr:cNvPr id="365" name="テキスト ボックス 364"/>
        <xdr:cNvSpPr txBox="1"/>
      </xdr:nvSpPr>
      <xdr:spPr>
        <a:xfrm>
          <a:off x="7561795" y="99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92814</xdr:rowOff>
    </xdr:from>
    <xdr:to>
      <xdr:col>36</xdr:col>
      <xdr:colOff>165100</xdr:colOff>
      <xdr:row>58</xdr:row>
      <xdr:rowOff>22964</xdr:rowOff>
    </xdr:to>
    <xdr:sp macro="" textlink="">
      <xdr:nvSpPr>
        <xdr:cNvPr id="366" name="楕円 365"/>
        <xdr:cNvSpPr/>
      </xdr:nvSpPr>
      <xdr:spPr>
        <a:xfrm>
          <a:off x="6921500" y="98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14091</xdr:rowOff>
    </xdr:from>
    <xdr:ext cx="534377" cy="259045"/>
    <xdr:sp macro="" textlink="">
      <xdr:nvSpPr>
        <xdr:cNvPr id="367" name="テキスト ボックス 366"/>
        <xdr:cNvSpPr txBox="1"/>
      </xdr:nvSpPr>
      <xdr:spPr>
        <a:xfrm>
          <a:off x="6705111" y="99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22101</xdr:rowOff>
    </xdr:from>
    <xdr:to>
      <xdr:col>55</xdr:col>
      <xdr:colOff>0</xdr:colOff>
      <xdr:row>78</xdr:row>
      <xdr:rowOff>62323</xdr:rowOff>
    </xdr:to>
    <xdr:cxnSp macro="">
      <xdr:nvCxnSpPr>
        <xdr:cNvPr id="396" name="直線コネクタ 395"/>
        <xdr:cNvCxnSpPr/>
      </xdr:nvCxnSpPr>
      <xdr:spPr>
        <a:xfrm>
          <a:off x="9639300" y="13395201"/>
          <a:ext cx="8382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22101</xdr:rowOff>
    </xdr:from>
    <xdr:to>
      <xdr:col>50</xdr:col>
      <xdr:colOff>114300</xdr:colOff>
      <xdr:row>78</xdr:row>
      <xdr:rowOff>71138</xdr:rowOff>
    </xdr:to>
    <xdr:cxnSp macro="">
      <xdr:nvCxnSpPr>
        <xdr:cNvPr id="399" name="直線コネクタ 398"/>
        <xdr:cNvCxnSpPr/>
      </xdr:nvCxnSpPr>
      <xdr:spPr>
        <a:xfrm flipV="1">
          <a:off x="8750300" y="13395201"/>
          <a:ext cx="889000" cy="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48985</xdr:rowOff>
    </xdr:from>
    <xdr:to>
      <xdr:col>45</xdr:col>
      <xdr:colOff>177800</xdr:colOff>
      <xdr:row>78</xdr:row>
      <xdr:rowOff>71138</xdr:rowOff>
    </xdr:to>
    <xdr:cxnSp macro="">
      <xdr:nvCxnSpPr>
        <xdr:cNvPr id="402" name="直線コネクタ 401"/>
        <xdr:cNvCxnSpPr/>
      </xdr:nvCxnSpPr>
      <xdr:spPr>
        <a:xfrm>
          <a:off x="7861300" y="13250635"/>
          <a:ext cx="889000" cy="1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48985</xdr:rowOff>
    </xdr:from>
    <xdr:to>
      <xdr:col>41</xdr:col>
      <xdr:colOff>50800</xdr:colOff>
      <xdr:row>78</xdr:row>
      <xdr:rowOff>55609</xdr:rowOff>
    </xdr:to>
    <xdr:cxnSp macro="">
      <xdr:nvCxnSpPr>
        <xdr:cNvPr id="405" name="直線コネクタ 404"/>
        <xdr:cNvCxnSpPr/>
      </xdr:nvCxnSpPr>
      <xdr:spPr>
        <a:xfrm flipV="1">
          <a:off x="6972300" y="13250635"/>
          <a:ext cx="889000" cy="17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11523</xdr:rowOff>
    </xdr:from>
    <xdr:to>
      <xdr:col>55</xdr:col>
      <xdr:colOff>50800</xdr:colOff>
      <xdr:row>78</xdr:row>
      <xdr:rowOff>113123</xdr:rowOff>
    </xdr:to>
    <xdr:sp macro="" textlink="">
      <xdr:nvSpPr>
        <xdr:cNvPr id="415" name="楕円 414"/>
        <xdr:cNvSpPr/>
      </xdr:nvSpPr>
      <xdr:spPr>
        <a:xfrm>
          <a:off x="10426700" y="133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161400</xdr:rowOff>
    </xdr:from>
    <xdr:ext cx="534377" cy="259045"/>
    <xdr:sp macro="" textlink="">
      <xdr:nvSpPr>
        <xdr:cNvPr id="416" name="商工費該当値テキスト"/>
        <xdr:cNvSpPr txBox="1"/>
      </xdr:nvSpPr>
      <xdr:spPr>
        <a:xfrm>
          <a:off x="10528300" y="133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142751</xdr:rowOff>
    </xdr:from>
    <xdr:to>
      <xdr:col>50</xdr:col>
      <xdr:colOff>165100</xdr:colOff>
      <xdr:row>78</xdr:row>
      <xdr:rowOff>72901</xdr:rowOff>
    </xdr:to>
    <xdr:sp macro="" textlink="">
      <xdr:nvSpPr>
        <xdr:cNvPr id="417" name="楕円 416"/>
        <xdr:cNvSpPr/>
      </xdr:nvSpPr>
      <xdr:spPr>
        <a:xfrm>
          <a:off x="9588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64028</xdr:rowOff>
    </xdr:from>
    <xdr:ext cx="534377" cy="259045"/>
    <xdr:sp macro="" textlink="">
      <xdr:nvSpPr>
        <xdr:cNvPr id="418" name="テキスト ボックス 417"/>
        <xdr:cNvSpPr txBox="1"/>
      </xdr:nvSpPr>
      <xdr:spPr>
        <a:xfrm>
          <a:off x="9372111" y="134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20338</xdr:rowOff>
    </xdr:from>
    <xdr:to>
      <xdr:col>46</xdr:col>
      <xdr:colOff>38100</xdr:colOff>
      <xdr:row>78</xdr:row>
      <xdr:rowOff>121938</xdr:rowOff>
    </xdr:to>
    <xdr:sp macro="" textlink="">
      <xdr:nvSpPr>
        <xdr:cNvPr id="419" name="楕円 418"/>
        <xdr:cNvSpPr/>
      </xdr:nvSpPr>
      <xdr:spPr>
        <a:xfrm>
          <a:off x="8699500" y="133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113065</xdr:rowOff>
    </xdr:from>
    <xdr:ext cx="534377" cy="259045"/>
    <xdr:sp macro="" textlink="">
      <xdr:nvSpPr>
        <xdr:cNvPr id="420" name="テキスト ボックス 419"/>
        <xdr:cNvSpPr txBox="1"/>
      </xdr:nvSpPr>
      <xdr:spPr>
        <a:xfrm>
          <a:off x="8483111" y="134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169635</xdr:rowOff>
    </xdr:from>
    <xdr:to>
      <xdr:col>41</xdr:col>
      <xdr:colOff>101600</xdr:colOff>
      <xdr:row>77</xdr:row>
      <xdr:rowOff>99785</xdr:rowOff>
    </xdr:to>
    <xdr:sp macro="" textlink="">
      <xdr:nvSpPr>
        <xdr:cNvPr id="421" name="楕円 420"/>
        <xdr:cNvSpPr/>
      </xdr:nvSpPr>
      <xdr:spPr>
        <a:xfrm>
          <a:off x="7810500" y="13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116312</xdr:rowOff>
    </xdr:from>
    <xdr:ext cx="534377" cy="259045"/>
    <xdr:sp macro="" textlink="">
      <xdr:nvSpPr>
        <xdr:cNvPr id="422" name="テキスト ボックス 421"/>
        <xdr:cNvSpPr txBox="1"/>
      </xdr:nvSpPr>
      <xdr:spPr>
        <a:xfrm>
          <a:off x="7594111" y="12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4809</xdr:rowOff>
    </xdr:from>
    <xdr:to>
      <xdr:col>36</xdr:col>
      <xdr:colOff>165100</xdr:colOff>
      <xdr:row>78</xdr:row>
      <xdr:rowOff>106409</xdr:rowOff>
    </xdr:to>
    <xdr:sp macro="" textlink="">
      <xdr:nvSpPr>
        <xdr:cNvPr id="423" name="楕円 422"/>
        <xdr:cNvSpPr/>
      </xdr:nvSpPr>
      <xdr:spPr>
        <a:xfrm>
          <a:off x="6921500" y="133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122936</xdr:rowOff>
    </xdr:from>
    <xdr:ext cx="534377" cy="259045"/>
    <xdr:sp macro="" textlink="">
      <xdr:nvSpPr>
        <xdr:cNvPr id="424" name="テキスト ボックス 423"/>
        <xdr:cNvSpPr txBox="1"/>
      </xdr:nvSpPr>
      <xdr:spPr>
        <a:xfrm>
          <a:off x="6705111" y="131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60123</xdr:rowOff>
    </xdr:from>
    <xdr:to>
      <xdr:col>55</xdr:col>
      <xdr:colOff>0</xdr:colOff>
      <xdr:row>98</xdr:row>
      <xdr:rowOff>69010</xdr:rowOff>
    </xdr:to>
    <xdr:cxnSp macro="">
      <xdr:nvCxnSpPr>
        <xdr:cNvPr id="455" name="直線コネクタ 454"/>
        <xdr:cNvCxnSpPr/>
      </xdr:nvCxnSpPr>
      <xdr:spPr>
        <a:xfrm>
          <a:off x="9639300" y="16862223"/>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60123</xdr:rowOff>
    </xdr:from>
    <xdr:to>
      <xdr:col>50</xdr:col>
      <xdr:colOff>114300</xdr:colOff>
      <xdr:row>98</xdr:row>
      <xdr:rowOff>134722</xdr:rowOff>
    </xdr:to>
    <xdr:cxnSp macro="">
      <xdr:nvCxnSpPr>
        <xdr:cNvPr id="458" name="直線コネクタ 457"/>
        <xdr:cNvCxnSpPr/>
      </xdr:nvCxnSpPr>
      <xdr:spPr>
        <a:xfrm flipV="1">
          <a:off x="8750300" y="16862223"/>
          <a:ext cx="889000" cy="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99341</xdr:rowOff>
    </xdr:from>
    <xdr:to>
      <xdr:col>45</xdr:col>
      <xdr:colOff>177800</xdr:colOff>
      <xdr:row>98</xdr:row>
      <xdr:rowOff>134722</xdr:rowOff>
    </xdr:to>
    <xdr:cxnSp macro="">
      <xdr:nvCxnSpPr>
        <xdr:cNvPr id="461" name="直線コネクタ 460"/>
        <xdr:cNvCxnSpPr/>
      </xdr:nvCxnSpPr>
      <xdr:spPr>
        <a:xfrm>
          <a:off x="7861300" y="16901441"/>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99341</xdr:rowOff>
    </xdr:from>
    <xdr:to>
      <xdr:col>41</xdr:col>
      <xdr:colOff>50800</xdr:colOff>
      <xdr:row>98</xdr:row>
      <xdr:rowOff>131798</xdr:rowOff>
    </xdr:to>
    <xdr:cxnSp macro="">
      <xdr:nvCxnSpPr>
        <xdr:cNvPr id="464" name="直線コネクタ 463"/>
        <xdr:cNvCxnSpPr/>
      </xdr:nvCxnSpPr>
      <xdr:spPr>
        <a:xfrm flipV="1">
          <a:off x="6972300" y="16901441"/>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18210</xdr:rowOff>
    </xdr:from>
    <xdr:to>
      <xdr:col>55</xdr:col>
      <xdr:colOff>50800</xdr:colOff>
      <xdr:row>98</xdr:row>
      <xdr:rowOff>119810</xdr:rowOff>
    </xdr:to>
    <xdr:sp macro="" textlink="">
      <xdr:nvSpPr>
        <xdr:cNvPr id="474" name="楕円 473"/>
        <xdr:cNvSpPr/>
      </xdr:nvSpPr>
      <xdr:spPr>
        <a:xfrm>
          <a:off x="10426700" y="168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168087</xdr:rowOff>
    </xdr:from>
    <xdr:ext cx="599010" cy="259045"/>
    <xdr:sp macro="" textlink="">
      <xdr:nvSpPr>
        <xdr:cNvPr id="475" name="土木費該当値テキスト"/>
        <xdr:cNvSpPr txBox="1"/>
      </xdr:nvSpPr>
      <xdr:spPr>
        <a:xfrm>
          <a:off x="10528300" y="1679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9323</xdr:rowOff>
    </xdr:from>
    <xdr:to>
      <xdr:col>50</xdr:col>
      <xdr:colOff>165100</xdr:colOff>
      <xdr:row>98</xdr:row>
      <xdr:rowOff>110923</xdr:rowOff>
    </xdr:to>
    <xdr:sp macro="" textlink="">
      <xdr:nvSpPr>
        <xdr:cNvPr id="476" name="楕円 475"/>
        <xdr:cNvSpPr/>
      </xdr:nvSpPr>
      <xdr:spPr>
        <a:xfrm>
          <a:off x="9588500" y="168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102050</xdr:rowOff>
    </xdr:from>
    <xdr:ext cx="599010" cy="259045"/>
    <xdr:sp macro="" textlink="">
      <xdr:nvSpPr>
        <xdr:cNvPr id="477" name="テキスト ボックス 476"/>
        <xdr:cNvSpPr txBox="1"/>
      </xdr:nvSpPr>
      <xdr:spPr>
        <a:xfrm>
          <a:off x="9339795" y="169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83922</xdr:rowOff>
    </xdr:from>
    <xdr:to>
      <xdr:col>46</xdr:col>
      <xdr:colOff>38100</xdr:colOff>
      <xdr:row>99</xdr:row>
      <xdr:rowOff>14072</xdr:rowOff>
    </xdr:to>
    <xdr:sp macro="" textlink="">
      <xdr:nvSpPr>
        <xdr:cNvPr id="478" name="楕円 477"/>
        <xdr:cNvSpPr/>
      </xdr:nvSpPr>
      <xdr:spPr>
        <a:xfrm>
          <a:off x="8699500" y="168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5199</xdr:rowOff>
    </xdr:from>
    <xdr:ext cx="534377" cy="259045"/>
    <xdr:sp macro="" textlink="">
      <xdr:nvSpPr>
        <xdr:cNvPr id="479" name="テキスト ボックス 478"/>
        <xdr:cNvSpPr txBox="1"/>
      </xdr:nvSpPr>
      <xdr:spPr>
        <a:xfrm>
          <a:off x="8483111" y="169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48541</xdr:rowOff>
    </xdr:from>
    <xdr:to>
      <xdr:col>41</xdr:col>
      <xdr:colOff>101600</xdr:colOff>
      <xdr:row>98</xdr:row>
      <xdr:rowOff>150141</xdr:rowOff>
    </xdr:to>
    <xdr:sp macro="" textlink="">
      <xdr:nvSpPr>
        <xdr:cNvPr id="480" name="楕円 479"/>
        <xdr:cNvSpPr/>
      </xdr:nvSpPr>
      <xdr:spPr>
        <a:xfrm>
          <a:off x="7810500" y="168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141268</xdr:rowOff>
    </xdr:from>
    <xdr:ext cx="599010" cy="259045"/>
    <xdr:sp macro="" textlink="">
      <xdr:nvSpPr>
        <xdr:cNvPr id="481" name="テキスト ボックス 480"/>
        <xdr:cNvSpPr txBox="1"/>
      </xdr:nvSpPr>
      <xdr:spPr>
        <a:xfrm>
          <a:off x="7561795" y="169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80998</xdr:rowOff>
    </xdr:from>
    <xdr:to>
      <xdr:col>36</xdr:col>
      <xdr:colOff>165100</xdr:colOff>
      <xdr:row>99</xdr:row>
      <xdr:rowOff>11148</xdr:rowOff>
    </xdr:to>
    <xdr:sp macro="" textlink="">
      <xdr:nvSpPr>
        <xdr:cNvPr id="482" name="楕円 481"/>
        <xdr:cNvSpPr/>
      </xdr:nvSpPr>
      <xdr:spPr>
        <a:xfrm>
          <a:off x="6921500" y="168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2275</xdr:rowOff>
    </xdr:from>
    <xdr:ext cx="534377" cy="259045"/>
    <xdr:sp macro="" textlink="">
      <xdr:nvSpPr>
        <xdr:cNvPr id="483" name="テキスト ボックス 482"/>
        <xdr:cNvSpPr txBox="1"/>
      </xdr:nvSpPr>
      <xdr:spPr>
        <a:xfrm>
          <a:off x="6705111" y="169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148195</xdr:rowOff>
    </xdr:from>
    <xdr:to>
      <xdr:col>85</xdr:col>
      <xdr:colOff>127000</xdr:colOff>
      <xdr:row>36</xdr:row>
      <xdr:rowOff>15826</xdr:rowOff>
    </xdr:to>
    <xdr:cxnSp macro="">
      <xdr:nvCxnSpPr>
        <xdr:cNvPr id="510" name="直線コネクタ 509"/>
        <xdr:cNvCxnSpPr/>
      </xdr:nvCxnSpPr>
      <xdr:spPr>
        <a:xfrm flipV="1">
          <a:off x="15481300" y="5291695"/>
          <a:ext cx="838200" cy="8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15826</xdr:rowOff>
    </xdr:from>
    <xdr:to>
      <xdr:col>81</xdr:col>
      <xdr:colOff>50800</xdr:colOff>
      <xdr:row>36</xdr:row>
      <xdr:rowOff>126633</xdr:rowOff>
    </xdr:to>
    <xdr:cxnSp macro="">
      <xdr:nvCxnSpPr>
        <xdr:cNvPr id="513" name="直線コネクタ 512"/>
        <xdr:cNvCxnSpPr/>
      </xdr:nvCxnSpPr>
      <xdr:spPr>
        <a:xfrm flipV="1">
          <a:off x="14592300" y="6188026"/>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126633</xdr:rowOff>
    </xdr:from>
    <xdr:to>
      <xdr:col>76</xdr:col>
      <xdr:colOff>114300</xdr:colOff>
      <xdr:row>36</xdr:row>
      <xdr:rowOff>127703</xdr:rowOff>
    </xdr:to>
    <xdr:cxnSp macro="">
      <xdr:nvCxnSpPr>
        <xdr:cNvPr id="516" name="直線コネクタ 515"/>
        <xdr:cNvCxnSpPr/>
      </xdr:nvCxnSpPr>
      <xdr:spPr>
        <a:xfrm flipV="1">
          <a:off x="13703300" y="6298833"/>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127703</xdr:rowOff>
    </xdr:from>
    <xdr:to>
      <xdr:col>71</xdr:col>
      <xdr:colOff>177800</xdr:colOff>
      <xdr:row>37</xdr:row>
      <xdr:rowOff>18610</xdr:rowOff>
    </xdr:to>
    <xdr:cxnSp macro="">
      <xdr:nvCxnSpPr>
        <xdr:cNvPr id="519" name="直線コネクタ 518"/>
        <xdr:cNvCxnSpPr/>
      </xdr:nvCxnSpPr>
      <xdr:spPr>
        <a:xfrm flipV="1">
          <a:off x="12814300" y="6299903"/>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144173</xdr:rowOff>
    </xdr:from>
    <xdr:ext cx="534377" cy="259045"/>
    <xdr:sp macro="" textlink="">
      <xdr:nvSpPr>
        <xdr:cNvPr id="523" name="テキスト ボックス 522"/>
        <xdr:cNvSpPr txBox="1"/>
      </xdr:nvSpPr>
      <xdr:spPr>
        <a:xfrm>
          <a:off x="12547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97395</xdr:rowOff>
    </xdr:from>
    <xdr:to>
      <xdr:col>85</xdr:col>
      <xdr:colOff>177800</xdr:colOff>
      <xdr:row>31</xdr:row>
      <xdr:rowOff>27545</xdr:rowOff>
    </xdr:to>
    <xdr:sp macro="" textlink="">
      <xdr:nvSpPr>
        <xdr:cNvPr id="529" name="楕円 528"/>
        <xdr:cNvSpPr/>
      </xdr:nvSpPr>
      <xdr:spPr>
        <a:xfrm>
          <a:off x="16268700" y="52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50422</xdr:rowOff>
    </xdr:from>
    <xdr:ext cx="599010" cy="259045"/>
    <xdr:sp macro="" textlink="">
      <xdr:nvSpPr>
        <xdr:cNvPr id="530" name="消防費該当値テキスト"/>
        <xdr:cNvSpPr txBox="1"/>
      </xdr:nvSpPr>
      <xdr:spPr>
        <a:xfrm>
          <a:off x="16370300" y="519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136476</xdr:rowOff>
    </xdr:from>
    <xdr:to>
      <xdr:col>81</xdr:col>
      <xdr:colOff>101600</xdr:colOff>
      <xdr:row>36</xdr:row>
      <xdr:rowOff>66626</xdr:rowOff>
    </xdr:to>
    <xdr:sp macro="" textlink="">
      <xdr:nvSpPr>
        <xdr:cNvPr id="531" name="楕円 530"/>
        <xdr:cNvSpPr/>
      </xdr:nvSpPr>
      <xdr:spPr>
        <a:xfrm>
          <a:off x="15430500" y="61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83153</xdr:rowOff>
    </xdr:from>
    <xdr:ext cx="599010" cy="259045"/>
    <xdr:sp macro="" textlink="">
      <xdr:nvSpPr>
        <xdr:cNvPr id="532" name="テキスト ボックス 531"/>
        <xdr:cNvSpPr txBox="1"/>
      </xdr:nvSpPr>
      <xdr:spPr>
        <a:xfrm>
          <a:off x="15181795" y="59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75833</xdr:rowOff>
    </xdr:from>
    <xdr:to>
      <xdr:col>76</xdr:col>
      <xdr:colOff>165100</xdr:colOff>
      <xdr:row>37</xdr:row>
      <xdr:rowOff>5983</xdr:rowOff>
    </xdr:to>
    <xdr:sp macro="" textlink="">
      <xdr:nvSpPr>
        <xdr:cNvPr id="533" name="楕円 532"/>
        <xdr:cNvSpPr/>
      </xdr:nvSpPr>
      <xdr:spPr>
        <a:xfrm>
          <a:off x="14541500" y="62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22510</xdr:rowOff>
    </xdr:from>
    <xdr:ext cx="534377" cy="259045"/>
    <xdr:sp macro="" textlink="">
      <xdr:nvSpPr>
        <xdr:cNvPr id="534" name="テキスト ボックス 533"/>
        <xdr:cNvSpPr txBox="1"/>
      </xdr:nvSpPr>
      <xdr:spPr>
        <a:xfrm>
          <a:off x="14325111" y="60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76903</xdr:rowOff>
    </xdr:from>
    <xdr:to>
      <xdr:col>72</xdr:col>
      <xdr:colOff>38100</xdr:colOff>
      <xdr:row>37</xdr:row>
      <xdr:rowOff>7053</xdr:rowOff>
    </xdr:to>
    <xdr:sp macro="" textlink="">
      <xdr:nvSpPr>
        <xdr:cNvPr id="535" name="楕円 534"/>
        <xdr:cNvSpPr/>
      </xdr:nvSpPr>
      <xdr:spPr>
        <a:xfrm>
          <a:off x="13652500" y="62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23580</xdr:rowOff>
    </xdr:from>
    <xdr:ext cx="534377" cy="259045"/>
    <xdr:sp macro="" textlink="">
      <xdr:nvSpPr>
        <xdr:cNvPr id="536" name="テキスト ボックス 535"/>
        <xdr:cNvSpPr txBox="1"/>
      </xdr:nvSpPr>
      <xdr:spPr>
        <a:xfrm>
          <a:off x="13436111" y="60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139260</xdr:rowOff>
    </xdr:from>
    <xdr:to>
      <xdr:col>67</xdr:col>
      <xdr:colOff>101600</xdr:colOff>
      <xdr:row>37</xdr:row>
      <xdr:rowOff>69410</xdr:rowOff>
    </xdr:to>
    <xdr:sp macro="" textlink="">
      <xdr:nvSpPr>
        <xdr:cNvPr id="537" name="楕円 536"/>
        <xdr:cNvSpPr/>
      </xdr:nvSpPr>
      <xdr:spPr>
        <a:xfrm>
          <a:off x="12763500" y="63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85937</xdr:rowOff>
    </xdr:from>
    <xdr:ext cx="534377" cy="259045"/>
    <xdr:sp macro="" textlink="">
      <xdr:nvSpPr>
        <xdr:cNvPr id="538" name="テキスト ボックス 537"/>
        <xdr:cNvSpPr txBox="1"/>
      </xdr:nvSpPr>
      <xdr:spPr>
        <a:xfrm>
          <a:off x="12547111" y="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95792</xdr:rowOff>
    </xdr:from>
    <xdr:to>
      <xdr:col>85</xdr:col>
      <xdr:colOff>127000</xdr:colOff>
      <xdr:row>58</xdr:row>
      <xdr:rowOff>99988</xdr:rowOff>
    </xdr:to>
    <xdr:cxnSp macro="">
      <xdr:nvCxnSpPr>
        <xdr:cNvPr id="567" name="直線コネクタ 566"/>
        <xdr:cNvCxnSpPr/>
      </xdr:nvCxnSpPr>
      <xdr:spPr>
        <a:xfrm flipV="1">
          <a:off x="15481300" y="10039892"/>
          <a:ext cx="8382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99988</xdr:rowOff>
    </xdr:from>
    <xdr:to>
      <xdr:col>81</xdr:col>
      <xdr:colOff>50800</xdr:colOff>
      <xdr:row>58</xdr:row>
      <xdr:rowOff>112011</xdr:rowOff>
    </xdr:to>
    <xdr:cxnSp macro="">
      <xdr:nvCxnSpPr>
        <xdr:cNvPr id="570" name="直線コネクタ 569"/>
        <xdr:cNvCxnSpPr/>
      </xdr:nvCxnSpPr>
      <xdr:spPr>
        <a:xfrm flipV="1">
          <a:off x="14592300" y="10044088"/>
          <a:ext cx="8890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66622</xdr:rowOff>
    </xdr:from>
    <xdr:to>
      <xdr:col>76</xdr:col>
      <xdr:colOff>114300</xdr:colOff>
      <xdr:row>58</xdr:row>
      <xdr:rowOff>112011</xdr:rowOff>
    </xdr:to>
    <xdr:cxnSp macro="">
      <xdr:nvCxnSpPr>
        <xdr:cNvPr id="573" name="直線コネクタ 572"/>
        <xdr:cNvCxnSpPr/>
      </xdr:nvCxnSpPr>
      <xdr:spPr>
        <a:xfrm>
          <a:off x="13703300" y="10010722"/>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66622</xdr:rowOff>
    </xdr:from>
    <xdr:to>
      <xdr:col>71</xdr:col>
      <xdr:colOff>177800</xdr:colOff>
      <xdr:row>58</xdr:row>
      <xdr:rowOff>112285</xdr:rowOff>
    </xdr:to>
    <xdr:cxnSp macro="">
      <xdr:nvCxnSpPr>
        <xdr:cNvPr id="576" name="直線コネクタ 575"/>
        <xdr:cNvCxnSpPr/>
      </xdr:nvCxnSpPr>
      <xdr:spPr>
        <a:xfrm flipV="1">
          <a:off x="12814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44992</xdr:rowOff>
    </xdr:from>
    <xdr:to>
      <xdr:col>85</xdr:col>
      <xdr:colOff>177800</xdr:colOff>
      <xdr:row>58</xdr:row>
      <xdr:rowOff>146592</xdr:rowOff>
    </xdr:to>
    <xdr:sp macro="" textlink="">
      <xdr:nvSpPr>
        <xdr:cNvPr id="586" name="楕円 585"/>
        <xdr:cNvSpPr/>
      </xdr:nvSpPr>
      <xdr:spPr>
        <a:xfrm>
          <a:off x="16268700" y="9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131369</xdr:rowOff>
    </xdr:from>
    <xdr:ext cx="534377" cy="259045"/>
    <xdr:sp macro="" textlink="">
      <xdr:nvSpPr>
        <xdr:cNvPr id="587" name="教育費該当値テキスト"/>
        <xdr:cNvSpPr txBox="1"/>
      </xdr:nvSpPr>
      <xdr:spPr>
        <a:xfrm>
          <a:off x="16370300" y="99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49188</xdr:rowOff>
    </xdr:from>
    <xdr:to>
      <xdr:col>81</xdr:col>
      <xdr:colOff>101600</xdr:colOff>
      <xdr:row>58</xdr:row>
      <xdr:rowOff>150788</xdr:rowOff>
    </xdr:to>
    <xdr:sp macro="" textlink="">
      <xdr:nvSpPr>
        <xdr:cNvPr id="588" name="楕円 587"/>
        <xdr:cNvSpPr/>
      </xdr:nvSpPr>
      <xdr:spPr>
        <a:xfrm>
          <a:off x="15430500" y="99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141915</xdr:rowOff>
    </xdr:from>
    <xdr:ext cx="534377" cy="259045"/>
    <xdr:sp macro="" textlink="">
      <xdr:nvSpPr>
        <xdr:cNvPr id="589" name="テキスト ボックス 588"/>
        <xdr:cNvSpPr txBox="1"/>
      </xdr:nvSpPr>
      <xdr:spPr>
        <a:xfrm>
          <a:off x="15214111" y="100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61211</xdr:rowOff>
    </xdr:from>
    <xdr:to>
      <xdr:col>76</xdr:col>
      <xdr:colOff>165100</xdr:colOff>
      <xdr:row>58</xdr:row>
      <xdr:rowOff>162811</xdr:rowOff>
    </xdr:to>
    <xdr:sp macro="" textlink="">
      <xdr:nvSpPr>
        <xdr:cNvPr id="590" name="楕円 589"/>
        <xdr:cNvSpPr/>
      </xdr:nvSpPr>
      <xdr:spPr>
        <a:xfrm>
          <a:off x="145415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153938</xdr:rowOff>
    </xdr:from>
    <xdr:ext cx="534377" cy="259045"/>
    <xdr:sp macro="" textlink="">
      <xdr:nvSpPr>
        <xdr:cNvPr id="591" name="テキスト ボックス 590"/>
        <xdr:cNvSpPr txBox="1"/>
      </xdr:nvSpPr>
      <xdr:spPr>
        <a:xfrm>
          <a:off x="14325111" y="10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15822</xdr:rowOff>
    </xdr:from>
    <xdr:to>
      <xdr:col>72</xdr:col>
      <xdr:colOff>38100</xdr:colOff>
      <xdr:row>58</xdr:row>
      <xdr:rowOff>117422</xdr:rowOff>
    </xdr:to>
    <xdr:sp macro="" textlink="">
      <xdr:nvSpPr>
        <xdr:cNvPr id="592" name="楕円 591"/>
        <xdr:cNvSpPr/>
      </xdr:nvSpPr>
      <xdr:spPr>
        <a:xfrm>
          <a:off x="13652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108549</xdr:rowOff>
    </xdr:from>
    <xdr:ext cx="534377" cy="259045"/>
    <xdr:sp macro="" textlink="">
      <xdr:nvSpPr>
        <xdr:cNvPr id="593" name="テキスト ボックス 592"/>
        <xdr:cNvSpPr txBox="1"/>
      </xdr:nvSpPr>
      <xdr:spPr>
        <a:xfrm>
          <a:off x="13436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61485</xdr:rowOff>
    </xdr:from>
    <xdr:to>
      <xdr:col>67</xdr:col>
      <xdr:colOff>101600</xdr:colOff>
      <xdr:row>58</xdr:row>
      <xdr:rowOff>163085</xdr:rowOff>
    </xdr:to>
    <xdr:sp macro="" textlink="">
      <xdr:nvSpPr>
        <xdr:cNvPr id="594" name="楕円 593"/>
        <xdr:cNvSpPr/>
      </xdr:nvSpPr>
      <xdr:spPr>
        <a:xfrm>
          <a:off x="12763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154212</xdr:rowOff>
    </xdr:from>
    <xdr:ext cx="534377" cy="259045"/>
    <xdr:sp macro="" textlink="">
      <xdr:nvSpPr>
        <xdr:cNvPr id="595" name="テキスト ボックス 594"/>
        <xdr:cNvSpPr txBox="1"/>
      </xdr:nvSpPr>
      <xdr:spPr>
        <a:xfrm>
          <a:off x="12547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20385</xdr:rowOff>
    </xdr:from>
    <xdr:to>
      <xdr:col>85</xdr:col>
      <xdr:colOff>127000</xdr:colOff>
      <xdr:row>98</xdr:row>
      <xdr:rowOff>23245</xdr:rowOff>
    </xdr:to>
    <xdr:cxnSp macro="">
      <xdr:nvCxnSpPr>
        <xdr:cNvPr id="681" name="直線コネクタ 680"/>
        <xdr:cNvCxnSpPr/>
      </xdr:nvCxnSpPr>
      <xdr:spPr>
        <a:xfrm flipV="1">
          <a:off x="15481300" y="16822485"/>
          <a:ext cx="8382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23245</xdr:rowOff>
    </xdr:from>
    <xdr:to>
      <xdr:col>81</xdr:col>
      <xdr:colOff>50800</xdr:colOff>
      <xdr:row>98</xdr:row>
      <xdr:rowOff>34314</xdr:rowOff>
    </xdr:to>
    <xdr:cxnSp macro="">
      <xdr:nvCxnSpPr>
        <xdr:cNvPr id="684" name="直線コネクタ 683"/>
        <xdr:cNvCxnSpPr/>
      </xdr:nvCxnSpPr>
      <xdr:spPr>
        <a:xfrm flipV="1">
          <a:off x="14592300" y="16825345"/>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34314</xdr:rowOff>
    </xdr:from>
    <xdr:to>
      <xdr:col>76</xdr:col>
      <xdr:colOff>114300</xdr:colOff>
      <xdr:row>98</xdr:row>
      <xdr:rowOff>38329</xdr:rowOff>
    </xdr:to>
    <xdr:cxnSp macro="">
      <xdr:nvCxnSpPr>
        <xdr:cNvPr id="687" name="直線コネクタ 686"/>
        <xdr:cNvCxnSpPr/>
      </xdr:nvCxnSpPr>
      <xdr:spPr>
        <a:xfrm flipV="1">
          <a:off x="13703300" y="16836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38329</xdr:rowOff>
    </xdr:from>
    <xdr:to>
      <xdr:col>71</xdr:col>
      <xdr:colOff>177800</xdr:colOff>
      <xdr:row>98</xdr:row>
      <xdr:rowOff>45081</xdr:rowOff>
    </xdr:to>
    <xdr:cxnSp macro="">
      <xdr:nvCxnSpPr>
        <xdr:cNvPr id="690" name="直線コネクタ 689"/>
        <xdr:cNvCxnSpPr/>
      </xdr:nvCxnSpPr>
      <xdr:spPr>
        <a:xfrm flipV="1">
          <a:off x="12814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141035</xdr:rowOff>
    </xdr:from>
    <xdr:to>
      <xdr:col>85</xdr:col>
      <xdr:colOff>177800</xdr:colOff>
      <xdr:row>98</xdr:row>
      <xdr:rowOff>71185</xdr:rowOff>
    </xdr:to>
    <xdr:sp macro="" textlink="">
      <xdr:nvSpPr>
        <xdr:cNvPr id="700" name="楕円 699"/>
        <xdr:cNvSpPr/>
      </xdr:nvSpPr>
      <xdr:spPr>
        <a:xfrm>
          <a:off x="16268700" y="167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119462</xdr:rowOff>
    </xdr:from>
    <xdr:ext cx="599010" cy="259045"/>
    <xdr:sp macro="" textlink="">
      <xdr:nvSpPr>
        <xdr:cNvPr id="701" name="公債費該当値テキスト"/>
        <xdr:cNvSpPr txBox="1"/>
      </xdr:nvSpPr>
      <xdr:spPr>
        <a:xfrm>
          <a:off x="16370300" y="1675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143895</xdr:rowOff>
    </xdr:from>
    <xdr:to>
      <xdr:col>81</xdr:col>
      <xdr:colOff>101600</xdr:colOff>
      <xdr:row>98</xdr:row>
      <xdr:rowOff>74045</xdr:rowOff>
    </xdr:to>
    <xdr:sp macro="" textlink="">
      <xdr:nvSpPr>
        <xdr:cNvPr id="702" name="楕円 701"/>
        <xdr:cNvSpPr/>
      </xdr:nvSpPr>
      <xdr:spPr>
        <a:xfrm>
          <a:off x="15430500" y="16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65172</xdr:rowOff>
    </xdr:from>
    <xdr:ext cx="599010" cy="259045"/>
    <xdr:sp macro="" textlink="">
      <xdr:nvSpPr>
        <xdr:cNvPr id="703" name="テキスト ボックス 702"/>
        <xdr:cNvSpPr txBox="1"/>
      </xdr:nvSpPr>
      <xdr:spPr>
        <a:xfrm>
          <a:off x="15181795" y="1686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154964</xdr:rowOff>
    </xdr:from>
    <xdr:to>
      <xdr:col>76</xdr:col>
      <xdr:colOff>165100</xdr:colOff>
      <xdr:row>98</xdr:row>
      <xdr:rowOff>85114</xdr:rowOff>
    </xdr:to>
    <xdr:sp macro="" textlink="">
      <xdr:nvSpPr>
        <xdr:cNvPr id="704" name="楕円 703"/>
        <xdr:cNvSpPr/>
      </xdr:nvSpPr>
      <xdr:spPr>
        <a:xfrm>
          <a:off x="145415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76241</xdr:rowOff>
    </xdr:from>
    <xdr:ext cx="534377" cy="259045"/>
    <xdr:sp macro="" textlink="">
      <xdr:nvSpPr>
        <xdr:cNvPr id="705" name="テキスト ボックス 704"/>
        <xdr:cNvSpPr txBox="1"/>
      </xdr:nvSpPr>
      <xdr:spPr>
        <a:xfrm>
          <a:off x="14325111" y="168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158979</xdr:rowOff>
    </xdr:from>
    <xdr:to>
      <xdr:col>72</xdr:col>
      <xdr:colOff>38100</xdr:colOff>
      <xdr:row>98</xdr:row>
      <xdr:rowOff>89129</xdr:rowOff>
    </xdr:to>
    <xdr:sp macro="" textlink="">
      <xdr:nvSpPr>
        <xdr:cNvPr id="706" name="楕円 705"/>
        <xdr:cNvSpPr/>
      </xdr:nvSpPr>
      <xdr:spPr>
        <a:xfrm>
          <a:off x="13652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80256</xdr:rowOff>
    </xdr:from>
    <xdr:ext cx="534377" cy="259045"/>
    <xdr:sp macro="" textlink="">
      <xdr:nvSpPr>
        <xdr:cNvPr id="707" name="テキスト ボックス 706"/>
        <xdr:cNvSpPr txBox="1"/>
      </xdr:nvSpPr>
      <xdr:spPr>
        <a:xfrm>
          <a:off x="13436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165731</xdr:rowOff>
    </xdr:from>
    <xdr:to>
      <xdr:col>67</xdr:col>
      <xdr:colOff>101600</xdr:colOff>
      <xdr:row>98</xdr:row>
      <xdr:rowOff>95881</xdr:rowOff>
    </xdr:to>
    <xdr:sp macro="" textlink="">
      <xdr:nvSpPr>
        <xdr:cNvPr id="708" name="楕円 707"/>
        <xdr:cNvSpPr/>
      </xdr:nvSpPr>
      <xdr:spPr>
        <a:xfrm>
          <a:off x="12763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87008</xdr:rowOff>
    </xdr:from>
    <xdr:ext cx="534377" cy="259045"/>
    <xdr:sp macro="" textlink="">
      <xdr:nvSpPr>
        <xdr:cNvPr id="709" name="テキスト ボックス 708"/>
        <xdr:cNvSpPr txBox="1"/>
      </xdr:nvSpPr>
      <xdr:spPr>
        <a:xfrm>
          <a:off x="12547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民生費については、上昇傾向が続いており、類似団体平均を上回って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今年度完成した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複合施設の建設である。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73,894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292,585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大間漁協への貸付金である。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円であり、前年比で大幅な上昇となり、また、類似団体平均を大幅に上回ることとなった。主な要因は、大間消防署建設事業である。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僅かな増加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となり、実質収支額も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実質単年度収支も前年度比で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面においては、昨今の経済状況により厳しい状態が続くと見込まれることから、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元利償還金については、毎年の償還終了及び新規債の計画的な発行により、今後も着実に減少する予定である。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公営企業債の元利償還金に対する繰入金においては、僅かずつではあるものの、減少傾向が続いていることから、引き続き、経営改善に努める。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組合等が起こした地方債の元利償還金に対する負担金については、着実に減少傾向が続いている。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将来負担額は、一般会計等に係る地方債の現在高が、大間消防署建設事業により一時的に増加となったものの、基準財政需要額算入見込額も同様に増加していることから健全性は保てている。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また、債務負担行為に基づく支出予定額も着実に減少していることから、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将来負担額は、全体的に改善傾向が続いている。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億円を維持することを目標とする。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青少年海外派遣基金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県及び町が主催する青少年の海外派遣に要する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経費の財源に充てるため。</a:t>
          </a:r>
          <a:endParaRPr lang="ja-JP" altLang="ja-JP" sz="2400">
            <a:effectLst/>
            <a:latin typeface="ＭＳ Ｐゴシック" panose="020B0600070205080204" pitchFamily="50" charset="-128"/>
            <a:ea typeface="ＭＳ Ｐゴシック" panose="020B0600070205080204" pitchFamily="50" charset="-128"/>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漁業協同組合経営強化資金の増額に活用したことによる減。</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様々な町単独事業に活用したことによる減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当初予算編成時に財源不足を補うための取り崩しを行いながらも年度内に積み戻しを行うことにより、</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基金の減少を抑えることとしてきた。今年度については、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僅かではあるものの積み増しができた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今後も基金の活用方法についての変更は予定していないものの、令和６年度でかねてからの懸案であった大規模事業に</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係る地方債の償還が終了の予定であることから、取り崩し額の抑制に努めることにより、基金残高の増額が可能となる見込みである。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地方債償還の財源として積み増しを行った。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6829249</v>
      </c>
      <c r="BO4" s="371"/>
      <c r="BP4" s="371"/>
      <c r="BQ4" s="371"/>
      <c r="BR4" s="371"/>
      <c r="BS4" s="371"/>
      <c r="BT4" s="371"/>
      <c r="BU4" s="372"/>
      <c r="BV4" s="370">
        <v>7035364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10.3</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6568627</v>
      </c>
      <c r="BO5" s="408"/>
      <c r="BP5" s="408"/>
      <c r="BQ5" s="408"/>
      <c r="BR5" s="408"/>
      <c r="BS5" s="408"/>
      <c r="BT5" s="408"/>
      <c r="BU5" s="409"/>
      <c r="BV5" s="407">
        <v>6850491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76.8</v>
      </c>
      <c r="CU5" s="405"/>
      <c r="CV5" s="405"/>
      <c r="CW5" s="405"/>
      <c r="CX5" s="405"/>
      <c r="CY5" s="405"/>
      <c r="CZ5" s="405"/>
      <c r="DA5" s="406"/>
      <c r="DB5" s="404">
        <v>83.7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260622</v>
      </c>
      <c r="BO6" s="408"/>
      <c r="BP6" s="408"/>
      <c r="BQ6" s="408"/>
      <c r="BR6" s="408"/>
      <c r="BS6" s="408"/>
      <c r="BT6" s="408"/>
      <c r="BU6" s="409"/>
      <c r="BV6" s="407">
        <v>184873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77.099999999999994</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1683</v>
      </c>
      <c r="BO7" s="408"/>
      <c r="BP7" s="408"/>
      <c r="BQ7" s="408"/>
      <c r="BR7" s="408"/>
      <c r="BS7" s="408"/>
      <c r="BT7" s="408"/>
      <c r="BU7" s="409"/>
      <c r="BV7" s="407">
        <v>3740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2512180</v>
      </c>
      <c r="CU7" s="408"/>
      <c r="CV7" s="408"/>
      <c r="CW7" s="408"/>
      <c r="CX7" s="408"/>
      <c r="CY7" s="408"/>
      <c r="CZ7" s="408"/>
      <c r="DA7" s="409"/>
      <c r="DB7" s="407">
        <v>2560453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258939</v>
      </c>
      <c r="BO8" s="408"/>
      <c r="BP8" s="408"/>
      <c r="BQ8" s="408"/>
      <c r="BR8" s="408"/>
      <c r="BS8" s="408"/>
      <c r="BT8" s="408"/>
      <c r="BU8" s="409"/>
      <c r="BV8" s="407">
        <v>181133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4718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77806</v>
      </c>
      <c r="BO9" s="408"/>
      <c r="BP9" s="408"/>
      <c r="BQ9" s="408"/>
      <c r="BR9" s="408"/>
      <c r="BS9" s="408"/>
      <c r="BT9" s="408"/>
      <c r="BU9" s="409"/>
      <c r="BV9" s="407">
        <v>-20546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5227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200001</v>
      </c>
      <c r="BO10" s="408"/>
      <c r="BP10" s="408"/>
      <c r="BQ10" s="408"/>
      <c r="BR10" s="408"/>
      <c r="BS10" s="408"/>
      <c r="BT10" s="408"/>
      <c r="BU10" s="409"/>
      <c r="BV10" s="407">
        <v>110011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4771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344000</v>
      </c>
      <c r="BO12" s="408"/>
      <c r="BP12" s="408"/>
      <c r="BQ12" s="408"/>
      <c r="BR12" s="408"/>
      <c r="BS12" s="408"/>
      <c r="BT12" s="408"/>
      <c r="BU12" s="409"/>
      <c r="BV12" s="407">
        <v>711000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4758</v>
      </c>
      <c r="S13" s="492"/>
      <c r="T13" s="492"/>
      <c r="U13" s="492"/>
      <c r="V13" s="493"/>
      <c r="W13" s="423" t="s">
        <v>131</v>
      </c>
      <c r="X13" s="424"/>
      <c r="Y13" s="424"/>
      <c r="Z13" s="424"/>
      <c r="AA13" s="424"/>
      <c r="AB13" s="414"/>
      <c r="AC13" s="458">
        <v>530</v>
      </c>
      <c r="AD13" s="459"/>
      <c r="AE13" s="459"/>
      <c r="AF13" s="459"/>
      <c r="AG13" s="501"/>
      <c r="AH13" s="458">
        <v>612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-66193</v>
      </c>
      <c r="BO13" s="408"/>
      <c r="BP13" s="408"/>
      <c r="BQ13" s="408"/>
      <c r="BR13" s="408"/>
      <c r="BS13" s="408"/>
      <c r="BT13" s="408"/>
      <c r="BU13" s="409"/>
      <c r="BV13" s="407">
        <v>-621535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4870</v>
      </c>
      <c r="S14" s="492"/>
      <c r="T14" s="492"/>
      <c r="U14" s="492"/>
      <c r="V14" s="493"/>
      <c r="W14" s="397"/>
      <c r="X14" s="398"/>
      <c r="Y14" s="398"/>
      <c r="Z14" s="398"/>
      <c r="AA14" s="398"/>
      <c r="AB14" s="387"/>
      <c r="AC14" s="494">
        <v>22.2</v>
      </c>
      <c r="AD14" s="495"/>
      <c r="AE14" s="495"/>
      <c r="AF14" s="495"/>
      <c r="AG14" s="496"/>
      <c r="AH14" s="494">
        <v>23.9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59.9</v>
      </c>
      <c r="CU14" s="506"/>
      <c r="CV14" s="506"/>
      <c r="CW14" s="506"/>
      <c r="CX14" s="506"/>
      <c r="CY14" s="506"/>
      <c r="CZ14" s="506"/>
      <c r="DA14" s="507"/>
      <c r="DB14" s="505">
        <v>47.8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4854</v>
      </c>
      <c r="S15" s="492"/>
      <c r="T15" s="492"/>
      <c r="U15" s="492"/>
      <c r="V15" s="493"/>
      <c r="W15" s="423" t="s">
        <v>137</v>
      </c>
      <c r="X15" s="424"/>
      <c r="Y15" s="424"/>
      <c r="Z15" s="424"/>
      <c r="AA15" s="424"/>
      <c r="AB15" s="414"/>
      <c r="AC15" s="458">
        <v>606</v>
      </c>
      <c r="AD15" s="459"/>
      <c r="AE15" s="459"/>
      <c r="AF15" s="459"/>
      <c r="AG15" s="501"/>
      <c r="AH15" s="458">
        <v>566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570738</v>
      </c>
      <c r="BO15" s="371"/>
      <c r="BP15" s="371"/>
      <c r="BQ15" s="371"/>
      <c r="BR15" s="371"/>
      <c r="BS15" s="371"/>
      <c r="BT15" s="371"/>
      <c r="BU15" s="372"/>
      <c r="BV15" s="370">
        <v>694303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25.4</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2352232</v>
      </c>
      <c r="BO16" s="408"/>
      <c r="BP16" s="408"/>
      <c r="BQ16" s="408"/>
      <c r="BR16" s="408"/>
      <c r="BS16" s="408"/>
      <c r="BT16" s="408"/>
      <c r="BU16" s="409"/>
      <c r="BV16" s="407">
        <v>2334064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1247</v>
      </c>
      <c r="AD17" s="459"/>
      <c r="AE17" s="459"/>
      <c r="AF17" s="459"/>
      <c r="AG17" s="501"/>
      <c r="AH17" s="458">
        <v>1380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719439</v>
      </c>
      <c r="BO17" s="408"/>
      <c r="BP17" s="408"/>
      <c r="BQ17" s="408"/>
      <c r="BR17" s="408"/>
      <c r="BS17" s="408"/>
      <c r="BT17" s="408"/>
      <c r="BU17" s="409"/>
      <c r="BV17" s="407">
        <v>897036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52.09</v>
      </c>
      <c r="M18" s="531"/>
      <c r="N18" s="531"/>
      <c r="O18" s="531"/>
      <c r="P18" s="531"/>
      <c r="Q18" s="531"/>
      <c r="R18" s="532"/>
      <c r="S18" s="532"/>
      <c r="T18" s="532"/>
      <c r="U18" s="532"/>
      <c r="V18" s="533"/>
      <c r="W18" s="425"/>
      <c r="X18" s="426"/>
      <c r="Y18" s="426"/>
      <c r="Z18" s="426"/>
      <c r="AA18" s="426"/>
      <c r="AB18" s="417"/>
      <c r="AC18" s="534">
        <v>52.3</v>
      </c>
      <c r="AD18" s="535"/>
      <c r="AE18" s="535"/>
      <c r="AF18" s="535"/>
      <c r="AG18" s="536"/>
      <c r="AH18" s="534">
        <v>53.9</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1985088</v>
      </c>
      <c r="BO18" s="408"/>
      <c r="BP18" s="408"/>
      <c r="BQ18" s="408"/>
      <c r="BR18" s="408"/>
      <c r="BS18" s="408"/>
      <c r="BT18" s="408"/>
      <c r="BU18" s="409"/>
      <c r="BV18" s="407">
        <v>2023520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91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3873941</v>
      </c>
      <c r="BO19" s="408"/>
      <c r="BP19" s="408"/>
      <c r="BQ19" s="408"/>
      <c r="BR19" s="408"/>
      <c r="BS19" s="408"/>
      <c r="BT19" s="408"/>
      <c r="BU19" s="409"/>
      <c r="BV19" s="407">
        <v>3792694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2090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4129697</v>
      </c>
      <c r="BO22" s="371"/>
      <c r="BP22" s="371"/>
      <c r="BQ22" s="371"/>
      <c r="BR22" s="371"/>
      <c r="BS22" s="371"/>
      <c r="BT22" s="371"/>
      <c r="BU22" s="372"/>
      <c r="BV22" s="370">
        <v>3342453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4111397</v>
      </c>
      <c r="BO23" s="408"/>
      <c r="BP23" s="408"/>
      <c r="BQ23" s="408"/>
      <c r="BR23" s="408"/>
      <c r="BS23" s="408"/>
      <c r="BT23" s="408"/>
      <c r="BU23" s="409"/>
      <c r="BV23" s="407">
        <v>3342453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7230</v>
      </c>
      <c r="R24" s="459"/>
      <c r="S24" s="459"/>
      <c r="T24" s="459"/>
      <c r="U24" s="459"/>
      <c r="V24" s="501"/>
      <c r="W24" s="553"/>
      <c r="X24" s="554"/>
      <c r="Y24" s="555"/>
      <c r="Z24" s="457" t="s">
        <v>161</v>
      </c>
      <c r="AA24" s="437"/>
      <c r="AB24" s="437"/>
      <c r="AC24" s="437"/>
      <c r="AD24" s="437"/>
      <c r="AE24" s="437"/>
      <c r="AF24" s="437"/>
      <c r="AG24" s="438"/>
      <c r="AH24" s="458">
        <v>66</v>
      </c>
      <c r="AI24" s="459"/>
      <c r="AJ24" s="459"/>
      <c r="AK24" s="459"/>
      <c r="AL24" s="501"/>
      <c r="AM24" s="458">
        <v>180510</v>
      </c>
      <c r="AN24" s="459"/>
      <c r="AO24" s="459"/>
      <c r="AP24" s="459"/>
      <c r="AQ24" s="459"/>
      <c r="AR24" s="501"/>
      <c r="AS24" s="458">
        <v>2735</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2982539</v>
      </c>
      <c r="BO24" s="408"/>
      <c r="BP24" s="408"/>
      <c r="BQ24" s="408"/>
      <c r="BR24" s="408"/>
      <c r="BS24" s="408"/>
      <c r="BT24" s="408"/>
      <c r="BU24" s="409"/>
      <c r="BV24" s="407">
        <v>2076884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5770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939639</v>
      </c>
      <c r="BO25" s="371"/>
      <c r="BP25" s="371"/>
      <c r="BQ25" s="371"/>
      <c r="BR25" s="371"/>
      <c r="BS25" s="371"/>
      <c r="BT25" s="371"/>
      <c r="BU25" s="372"/>
      <c r="BV25" s="370">
        <v>1132480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5230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2760</v>
      </c>
      <c r="R27" s="459"/>
      <c r="S27" s="459"/>
      <c r="T27" s="459"/>
      <c r="U27" s="459"/>
      <c r="V27" s="501"/>
      <c r="W27" s="553"/>
      <c r="X27" s="554"/>
      <c r="Y27" s="555"/>
      <c r="Z27" s="457" t="s">
        <v>170</v>
      </c>
      <c r="AA27" s="437"/>
      <c r="AB27" s="437"/>
      <c r="AC27" s="437"/>
      <c r="AD27" s="437"/>
      <c r="AE27" s="437"/>
      <c r="AF27" s="437"/>
      <c r="AG27" s="438"/>
      <c r="AH27" s="458">
        <v>4</v>
      </c>
      <c r="AI27" s="459"/>
      <c r="AJ27" s="459"/>
      <c r="AK27" s="459"/>
      <c r="AL27" s="501"/>
      <c r="AM27" s="458">
        <v>13036</v>
      </c>
      <c r="AN27" s="459"/>
      <c r="AO27" s="459"/>
      <c r="AP27" s="459"/>
      <c r="AQ27" s="459"/>
      <c r="AR27" s="501"/>
      <c r="AS27" s="458">
        <v>3259</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43717</v>
      </c>
      <c r="BO27" s="527"/>
      <c r="BP27" s="527"/>
      <c r="BQ27" s="527"/>
      <c r="BR27" s="527"/>
      <c r="BS27" s="527"/>
      <c r="BT27" s="527"/>
      <c r="BU27" s="528"/>
      <c r="BV27" s="526">
        <v>43717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2310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345284</v>
      </c>
      <c r="BO28" s="371"/>
      <c r="BP28" s="371"/>
      <c r="BQ28" s="371"/>
      <c r="BR28" s="371"/>
      <c r="BS28" s="371"/>
      <c r="BT28" s="371"/>
      <c r="BU28" s="372"/>
      <c r="BV28" s="370">
        <v>339283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8</v>
      </c>
      <c r="M29" s="459"/>
      <c r="N29" s="459"/>
      <c r="O29" s="459"/>
      <c r="P29" s="501"/>
      <c r="Q29" s="458">
        <v>2200</v>
      </c>
      <c r="R29" s="459"/>
      <c r="S29" s="459"/>
      <c r="T29" s="459"/>
      <c r="U29" s="459"/>
      <c r="V29" s="501"/>
      <c r="W29" s="556"/>
      <c r="X29" s="557"/>
      <c r="Y29" s="558"/>
      <c r="Z29" s="457" t="s">
        <v>176</v>
      </c>
      <c r="AA29" s="437"/>
      <c r="AB29" s="437"/>
      <c r="AC29" s="437"/>
      <c r="AD29" s="437"/>
      <c r="AE29" s="437"/>
      <c r="AF29" s="437"/>
      <c r="AG29" s="438"/>
      <c r="AH29" s="458">
        <v>70</v>
      </c>
      <c r="AI29" s="459"/>
      <c r="AJ29" s="459"/>
      <c r="AK29" s="459"/>
      <c r="AL29" s="501"/>
      <c r="AM29" s="458">
        <v>193546</v>
      </c>
      <c r="AN29" s="459"/>
      <c r="AO29" s="459"/>
      <c r="AP29" s="459"/>
      <c r="AQ29" s="459"/>
      <c r="AR29" s="501"/>
      <c r="AS29" s="458">
        <v>2765</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62632</v>
      </c>
      <c r="BO29" s="408"/>
      <c r="BP29" s="408"/>
      <c r="BQ29" s="408"/>
      <c r="BR29" s="408"/>
      <c r="BS29" s="408"/>
      <c r="BT29" s="408"/>
      <c r="BU29" s="409"/>
      <c r="BV29" s="407">
        <v>52961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1432517</v>
      </c>
      <c r="BO30" s="527"/>
      <c r="BP30" s="527"/>
      <c r="BQ30" s="527"/>
      <c r="BR30" s="527"/>
      <c r="BS30" s="527"/>
      <c r="BT30" s="527"/>
      <c r="BU30" s="528"/>
      <c r="BV30" s="526">
        <v>1585762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一部事務組合下北医療センター</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下北地域広域行政事務組合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青森県後期高齢者広域連合（一般会計）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青森県市町村退職手当組合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9G2a+32a8XgBdAdF1A48XmHi1GHWBT25ZF7AzuP0K2LTlZvP1IbNkaJzJfNw18NZ7q/vsXuXAcd3L3J2/uiBA==" saltValue="A69YN0DwwkYmdvVqv3tv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631928</v>
      </c>
      <c r="S5" s="613"/>
      <c r="T5" s="613"/>
      <c r="U5" s="613"/>
      <c r="V5" s="613"/>
      <c r="W5" s="613"/>
      <c r="X5" s="613"/>
      <c r="Y5" s="614"/>
      <c r="Z5" s="615">
        <v>9.3000000000000007</v>
      </c>
      <c r="AA5" s="615"/>
      <c r="AB5" s="615"/>
      <c r="AC5" s="615"/>
      <c r="AD5" s="616">
        <v>631928</v>
      </c>
      <c r="AE5" s="616"/>
      <c r="AF5" s="616"/>
      <c r="AG5" s="616"/>
      <c r="AH5" s="616"/>
      <c r="AI5" s="616"/>
      <c r="AJ5" s="616"/>
      <c r="AK5" s="616"/>
      <c r="AL5" s="617">
        <v>24.6</v>
      </c>
      <c r="AM5" s="618"/>
      <c r="AN5" s="618"/>
      <c r="AO5" s="619"/>
      <c r="AP5" s="609" t="s">
        <v>215</v>
      </c>
      <c r="AQ5" s="610"/>
      <c r="AR5" s="610"/>
      <c r="AS5" s="610"/>
      <c r="AT5" s="610"/>
      <c r="AU5" s="610"/>
      <c r="AV5" s="610"/>
      <c r="AW5" s="610"/>
      <c r="AX5" s="610"/>
      <c r="AY5" s="610"/>
      <c r="AZ5" s="610"/>
      <c r="BA5" s="610"/>
      <c r="BB5" s="610"/>
      <c r="BC5" s="610"/>
      <c r="BD5" s="610"/>
      <c r="BE5" s="610"/>
      <c r="BF5" s="611"/>
      <c r="BG5" s="623">
        <v>631082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22912</v>
      </c>
      <c r="S6" s="624"/>
      <c r="T6" s="624"/>
      <c r="U6" s="624"/>
      <c r="V6" s="624"/>
      <c r="W6" s="624"/>
      <c r="X6" s="624"/>
      <c r="Y6" s="625"/>
      <c r="Z6" s="626">
        <v>0.3</v>
      </c>
      <c r="AA6" s="626"/>
      <c r="AB6" s="626"/>
      <c r="AC6" s="626"/>
      <c r="AD6" s="627">
        <v>22912</v>
      </c>
      <c r="AE6" s="627"/>
      <c r="AF6" s="627"/>
      <c r="AG6" s="627"/>
      <c r="AH6" s="627"/>
      <c r="AI6" s="627"/>
      <c r="AJ6" s="627"/>
      <c r="AK6" s="627"/>
      <c r="AL6" s="628">
        <v>0.9</v>
      </c>
      <c r="AM6" s="629"/>
      <c r="AN6" s="629"/>
      <c r="AO6" s="630"/>
      <c r="AP6" s="620" t="s">
        <v>220</v>
      </c>
      <c r="AQ6" s="621"/>
      <c r="AR6" s="621"/>
      <c r="AS6" s="621"/>
      <c r="AT6" s="621"/>
      <c r="AU6" s="621"/>
      <c r="AV6" s="621"/>
      <c r="AW6" s="621"/>
      <c r="AX6" s="621"/>
      <c r="AY6" s="621"/>
      <c r="AZ6" s="621"/>
      <c r="BA6" s="621"/>
      <c r="BB6" s="621"/>
      <c r="BC6" s="621"/>
      <c r="BD6" s="621"/>
      <c r="BE6" s="621"/>
      <c r="BF6" s="622"/>
      <c r="BG6" s="623">
        <v>631082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66291</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61473</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213</v>
      </c>
      <c r="S7" s="624"/>
      <c r="T7" s="624"/>
      <c r="U7" s="624"/>
      <c r="V7" s="624"/>
      <c r="W7" s="624"/>
      <c r="X7" s="624"/>
      <c r="Y7" s="625"/>
      <c r="Z7" s="626">
        <v>0</v>
      </c>
      <c r="AA7" s="626"/>
      <c r="AB7" s="626"/>
      <c r="AC7" s="626"/>
      <c r="AD7" s="627">
        <v>213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285526</v>
      </c>
      <c r="BH7" s="624"/>
      <c r="BI7" s="624"/>
      <c r="BJ7" s="624"/>
      <c r="BK7" s="624"/>
      <c r="BL7" s="624"/>
      <c r="BM7" s="624"/>
      <c r="BN7" s="625"/>
      <c r="BO7" s="626">
        <v>45.2</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748564</v>
      </c>
      <c r="CS7" s="624"/>
      <c r="CT7" s="624"/>
      <c r="CU7" s="624"/>
      <c r="CV7" s="624"/>
      <c r="CW7" s="624"/>
      <c r="CX7" s="624"/>
      <c r="CY7" s="625"/>
      <c r="CZ7" s="626">
        <v>11.4</v>
      </c>
      <c r="DA7" s="626"/>
      <c r="DB7" s="626"/>
      <c r="DC7" s="626"/>
      <c r="DD7" s="632">
        <v>103695</v>
      </c>
      <c r="DE7" s="624"/>
      <c r="DF7" s="624"/>
      <c r="DG7" s="624"/>
      <c r="DH7" s="624"/>
      <c r="DI7" s="624"/>
      <c r="DJ7" s="624"/>
      <c r="DK7" s="624"/>
      <c r="DL7" s="624"/>
      <c r="DM7" s="624"/>
      <c r="DN7" s="624"/>
      <c r="DO7" s="624"/>
      <c r="DP7" s="625"/>
      <c r="DQ7" s="632">
        <v>594799</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1584</v>
      </c>
      <c r="S8" s="624"/>
      <c r="T8" s="624"/>
      <c r="U8" s="624"/>
      <c r="V8" s="624"/>
      <c r="W8" s="624"/>
      <c r="X8" s="624"/>
      <c r="Y8" s="625"/>
      <c r="Z8" s="626">
        <v>0</v>
      </c>
      <c r="AA8" s="626"/>
      <c r="AB8" s="626"/>
      <c r="AC8" s="626"/>
      <c r="AD8" s="627">
        <v>1584</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7678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1669233</v>
      </c>
      <c r="CS8" s="624"/>
      <c r="CT8" s="624"/>
      <c r="CU8" s="624"/>
      <c r="CV8" s="624"/>
      <c r="CW8" s="624"/>
      <c r="CX8" s="624"/>
      <c r="CY8" s="625"/>
      <c r="CZ8" s="626">
        <v>25.4</v>
      </c>
      <c r="DA8" s="626"/>
      <c r="DB8" s="626"/>
      <c r="DC8" s="626"/>
      <c r="DD8" s="632">
        <v>589532</v>
      </c>
      <c r="DE8" s="624"/>
      <c r="DF8" s="624"/>
      <c r="DG8" s="624"/>
      <c r="DH8" s="624"/>
      <c r="DI8" s="624"/>
      <c r="DJ8" s="624"/>
      <c r="DK8" s="624"/>
      <c r="DL8" s="624"/>
      <c r="DM8" s="624"/>
      <c r="DN8" s="624"/>
      <c r="DO8" s="624"/>
      <c r="DP8" s="625"/>
      <c r="DQ8" s="632">
        <v>648657</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1691</v>
      </c>
      <c r="S9" s="624"/>
      <c r="T9" s="624"/>
      <c r="U9" s="624"/>
      <c r="V9" s="624"/>
      <c r="W9" s="624"/>
      <c r="X9" s="624"/>
      <c r="Y9" s="625"/>
      <c r="Z9" s="626">
        <v>0</v>
      </c>
      <c r="AA9" s="626"/>
      <c r="AB9" s="626"/>
      <c r="AC9" s="626"/>
      <c r="AD9" s="627">
        <v>1691</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209467</v>
      </c>
      <c r="BH9" s="624"/>
      <c r="BI9" s="624"/>
      <c r="BJ9" s="624"/>
      <c r="BK9" s="624"/>
      <c r="BL9" s="624"/>
      <c r="BM9" s="624"/>
      <c r="BN9" s="625"/>
      <c r="BO9" s="626">
        <v>33.1</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734544</v>
      </c>
      <c r="CS9" s="624"/>
      <c r="CT9" s="624"/>
      <c r="CU9" s="624"/>
      <c r="CV9" s="624"/>
      <c r="CW9" s="624"/>
      <c r="CX9" s="624"/>
      <c r="CY9" s="625"/>
      <c r="CZ9" s="626">
        <v>11.2</v>
      </c>
      <c r="DA9" s="626"/>
      <c r="DB9" s="626"/>
      <c r="DC9" s="626"/>
      <c r="DD9" s="632" t="s">
        <v>122</v>
      </c>
      <c r="DE9" s="624"/>
      <c r="DF9" s="624"/>
      <c r="DG9" s="624"/>
      <c r="DH9" s="624"/>
      <c r="DI9" s="624"/>
      <c r="DJ9" s="624"/>
      <c r="DK9" s="624"/>
      <c r="DL9" s="624"/>
      <c r="DM9" s="624"/>
      <c r="DN9" s="624"/>
      <c r="DO9" s="624"/>
      <c r="DP9" s="625"/>
      <c r="DQ9" s="632">
        <v>486409</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25994</v>
      </c>
      <c r="BH10" s="624"/>
      <c r="BI10" s="624"/>
      <c r="BJ10" s="624"/>
      <c r="BK10" s="624"/>
      <c r="BL10" s="624"/>
      <c r="BM10" s="624"/>
      <c r="BN10" s="625"/>
      <c r="BO10" s="626">
        <v>4.0999999999999996</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4000</v>
      </c>
      <c r="CS10" s="624"/>
      <c r="CT10" s="624"/>
      <c r="CU10" s="624"/>
      <c r="CV10" s="624"/>
      <c r="CW10" s="624"/>
      <c r="CX10" s="624"/>
      <c r="CY10" s="625"/>
      <c r="CZ10" s="626">
        <v>0.1</v>
      </c>
      <c r="DA10" s="626"/>
      <c r="DB10" s="626"/>
      <c r="DC10" s="626"/>
      <c r="DD10" s="632">
        <v>1100</v>
      </c>
      <c r="DE10" s="624"/>
      <c r="DF10" s="624"/>
      <c r="DG10" s="624"/>
      <c r="DH10" s="624"/>
      <c r="DI10" s="624"/>
      <c r="DJ10" s="624"/>
      <c r="DK10" s="624"/>
      <c r="DL10" s="624"/>
      <c r="DM10" s="624"/>
      <c r="DN10" s="624"/>
      <c r="DO10" s="624"/>
      <c r="DP10" s="625"/>
      <c r="DQ10" s="632">
        <v>3989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121350</v>
      </c>
      <c r="S11" s="624"/>
      <c r="T11" s="624"/>
      <c r="U11" s="624"/>
      <c r="V11" s="624"/>
      <c r="W11" s="624"/>
      <c r="X11" s="624"/>
      <c r="Y11" s="625"/>
      <c r="Z11" s="628">
        <v>1.8</v>
      </c>
      <c r="AA11" s="629"/>
      <c r="AB11" s="629"/>
      <c r="AC11" s="635"/>
      <c r="AD11" s="632">
        <v>121350</v>
      </c>
      <c r="AE11" s="624"/>
      <c r="AF11" s="624"/>
      <c r="AG11" s="624"/>
      <c r="AH11" s="624"/>
      <c r="AI11" s="624"/>
      <c r="AJ11" s="624"/>
      <c r="AK11" s="625"/>
      <c r="AL11" s="628">
        <v>4.7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42387</v>
      </c>
      <c r="BH11" s="624"/>
      <c r="BI11" s="624"/>
      <c r="BJ11" s="624"/>
      <c r="BK11" s="624"/>
      <c r="BL11" s="624"/>
      <c r="BM11" s="624"/>
      <c r="BN11" s="625"/>
      <c r="BO11" s="626">
        <v>6.7</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352548</v>
      </c>
      <c r="CS11" s="624"/>
      <c r="CT11" s="624"/>
      <c r="CU11" s="624"/>
      <c r="CV11" s="624"/>
      <c r="CW11" s="624"/>
      <c r="CX11" s="624"/>
      <c r="CY11" s="625"/>
      <c r="CZ11" s="626">
        <v>5.4</v>
      </c>
      <c r="DA11" s="626"/>
      <c r="DB11" s="626"/>
      <c r="DC11" s="626"/>
      <c r="DD11" s="632">
        <v>46701</v>
      </c>
      <c r="DE11" s="624"/>
      <c r="DF11" s="624"/>
      <c r="DG11" s="624"/>
      <c r="DH11" s="624"/>
      <c r="DI11" s="624"/>
      <c r="DJ11" s="624"/>
      <c r="DK11" s="624"/>
      <c r="DL11" s="624"/>
      <c r="DM11" s="624"/>
      <c r="DN11" s="624"/>
      <c r="DO11" s="624"/>
      <c r="DP11" s="625"/>
      <c r="DQ11" s="632">
        <v>190451</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260502</v>
      </c>
      <c r="BH12" s="624"/>
      <c r="BI12" s="624"/>
      <c r="BJ12" s="624"/>
      <c r="BK12" s="624"/>
      <c r="BL12" s="624"/>
      <c r="BM12" s="624"/>
      <c r="BN12" s="625"/>
      <c r="BO12" s="626">
        <v>41.2</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192315</v>
      </c>
      <c r="CS12" s="624"/>
      <c r="CT12" s="624"/>
      <c r="CU12" s="624"/>
      <c r="CV12" s="624"/>
      <c r="CW12" s="624"/>
      <c r="CX12" s="624"/>
      <c r="CY12" s="625"/>
      <c r="CZ12" s="626">
        <v>2.9</v>
      </c>
      <c r="DA12" s="626"/>
      <c r="DB12" s="626"/>
      <c r="DC12" s="626"/>
      <c r="DD12" s="632">
        <v>41033</v>
      </c>
      <c r="DE12" s="624"/>
      <c r="DF12" s="624"/>
      <c r="DG12" s="624"/>
      <c r="DH12" s="624"/>
      <c r="DI12" s="624"/>
      <c r="DJ12" s="624"/>
      <c r="DK12" s="624"/>
      <c r="DL12" s="624"/>
      <c r="DM12" s="624"/>
      <c r="DN12" s="624"/>
      <c r="DO12" s="624"/>
      <c r="DP12" s="625"/>
      <c r="DQ12" s="632">
        <v>151900</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255191</v>
      </c>
      <c r="BH13" s="624"/>
      <c r="BI13" s="624"/>
      <c r="BJ13" s="624"/>
      <c r="BK13" s="624"/>
      <c r="BL13" s="624"/>
      <c r="BM13" s="624"/>
      <c r="BN13" s="625"/>
      <c r="BO13" s="626">
        <v>40.4</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588228</v>
      </c>
      <c r="CS13" s="624"/>
      <c r="CT13" s="624"/>
      <c r="CU13" s="624"/>
      <c r="CV13" s="624"/>
      <c r="CW13" s="624"/>
      <c r="CX13" s="624"/>
      <c r="CY13" s="625"/>
      <c r="CZ13" s="626">
        <v>9</v>
      </c>
      <c r="DA13" s="626"/>
      <c r="DB13" s="626"/>
      <c r="DC13" s="626"/>
      <c r="DD13" s="632">
        <v>360707</v>
      </c>
      <c r="DE13" s="624"/>
      <c r="DF13" s="624"/>
      <c r="DG13" s="624"/>
      <c r="DH13" s="624"/>
      <c r="DI13" s="624"/>
      <c r="DJ13" s="624"/>
      <c r="DK13" s="624"/>
      <c r="DL13" s="624"/>
      <c r="DM13" s="624"/>
      <c r="DN13" s="624"/>
      <c r="DO13" s="624"/>
      <c r="DP13" s="625"/>
      <c r="DQ13" s="632">
        <v>402465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125</v>
      </c>
      <c r="S14" s="624"/>
      <c r="T14" s="624"/>
      <c r="U14" s="624"/>
      <c r="V14" s="624"/>
      <c r="W14" s="624"/>
      <c r="X14" s="624"/>
      <c r="Y14" s="625"/>
      <c r="Z14" s="626">
        <v>0</v>
      </c>
      <c r="AA14" s="626"/>
      <c r="AB14" s="626"/>
      <c r="AC14" s="626"/>
      <c r="AD14" s="627">
        <v>125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14957</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1422435</v>
      </c>
      <c r="CS14" s="624"/>
      <c r="CT14" s="624"/>
      <c r="CU14" s="624"/>
      <c r="CV14" s="624"/>
      <c r="CW14" s="624"/>
      <c r="CX14" s="624"/>
      <c r="CY14" s="625"/>
      <c r="CZ14" s="626">
        <v>21.7</v>
      </c>
      <c r="DA14" s="626"/>
      <c r="DB14" s="626"/>
      <c r="DC14" s="626"/>
      <c r="DD14" s="632">
        <v>2796</v>
      </c>
      <c r="DE14" s="624"/>
      <c r="DF14" s="624"/>
      <c r="DG14" s="624"/>
      <c r="DH14" s="624"/>
      <c r="DI14" s="624"/>
      <c r="DJ14" s="624"/>
      <c r="DK14" s="624"/>
      <c r="DL14" s="624"/>
      <c r="DM14" s="624"/>
      <c r="DN14" s="624"/>
      <c r="DO14" s="624"/>
      <c r="DP14" s="625"/>
      <c r="DQ14" s="632">
        <v>316346</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70097</v>
      </c>
      <c r="BH15" s="624"/>
      <c r="BI15" s="624"/>
      <c r="BJ15" s="624"/>
      <c r="BK15" s="624"/>
      <c r="BL15" s="624"/>
      <c r="BM15" s="624"/>
      <c r="BN15" s="625"/>
      <c r="BO15" s="626">
        <v>11.1</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300808</v>
      </c>
      <c r="CS15" s="624"/>
      <c r="CT15" s="624"/>
      <c r="CU15" s="624"/>
      <c r="CV15" s="624"/>
      <c r="CW15" s="624"/>
      <c r="CX15" s="624"/>
      <c r="CY15" s="625"/>
      <c r="CZ15" s="626">
        <v>4.5999999999999996</v>
      </c>
      <c r="DA15" s="626"/>
      <c r="DB15" s="626"/>
      <c r="DC15" s="626"/>
      <c r="DD15" s="632">
        <v>28528</v>
      </c>
      <c r="DE15" s="624"/>
      <c r="DF15" s="624"/>
      <c r="DG15" s="624"/>
      <c r="DH15" s="624"/>
      <c r="DI15" s="624"/>
      <c r="DJ15" s="624"/>
      <c r="DK15" s="624"/>
      <c r="DL15" s="624"/>
      <c r="DM15" s="624"/>
      <c r="DN15" s="624"/>
      <c r="DO15" s="624"/>
      <c r="DP15" s="625"/>
      <c r="DQ15" s="632">
        <v>271600</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2162</v>
      </c>
      <c r="S16" s="624"/>
      <c r="T16" s="624"/>
      <c r="U16" s="624"/>
      <c r="V16" s="624"/>
      <c r="W16" s="624"/>
      <c r="X16" s="624"/>
      <c r="Y16" s="625"/>
      <c r="Z16" s="626">
        <v>0</v>
      </c>
      <c r="AA16" s="626"/>
      <c r="AB16" s="626"/>
      <c r="AC16" s="626"/>
      <c r="AD16" s="627">
        <v>2162</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8644</v>
      </c>
      <c r="S17" s="624"/>
      <c r="T17" s="624"/>
      <c r="U17" s="624"/>
      <c r="V17" s="624"/>
      <c r="W17" s="624"/>
      <c r="X17" s="624"/>
      <c r="Y17" s="625"/>
      <c r="Z17" s="626">
        <v>0.1</v>
      </c>
      <c r="AA17" s="626"/>
      <c r="AB17" s="626"/>
      <c r="AC17" s="626"/>
      <c r="AD17" s="627">
        <v>8644</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489661</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485230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2332</v>
      </c>
      <c r="S18" s="624"/>
      <c r="T18" s="624"/>
      <c r="U18" s="624"/>
      <c r="V18" s="624"/>
      <c r="W18" s="624"/>
      <c r="X18" s="624"/>
      <c r="Y18" s="625"/>
      <c r="Z18" s="626">
        <v>0</v>
      </c>
      <c r="AA18" s="626"/>
      <c r="AB18" s="626"/>
      <c r="AC18" s="626"/>
      <c r="AD18" s="627">
        <v>2332</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2332</v>
      </c>
      <c r="S19" s="624"/>
      <c r="T19" s="624"/>
      <c r="U19" s="624"/>
      <c r="V19" s="624"/>
      <c r="W19" s="624"/>
      <c r="X19" s="624"/>
      <c r="Y19" s="625"/>
      <c r="Z19" s="626">
        <v>0</v>
      </c>
      <c r="AA19" s="626"/>
      <c r="AB19" s="626"/>
      <c r="AC19" s="626"/>
      <c r="AD19" s="627">
        <v>2332</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846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846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6568627</v>
      </c>
      <c r="CS20" s="624"/>
      <c r="CT20" s="624"/>
      <c r="CU20" s="624"/>
      <c r="CV20" s="624"/>
      <c r="CW20" s="624"/>
      <c r="CX20" s="624"/>
      <c r="CY20" s="625"/>
      <c r="CZ20" s="626">
        <v>100</v>
      </c>
      <c r="DA20" s="626"/>
      <c r="DB20" s="626"/>
      <c r="DC20" s="626"/>
      <c r="DD20" s="632">
        <v>1174092</v>
      </c>
      <c r="DE20" s="624"/>
      <c r="DF20" s="624"/>
      <c r="DG20" s="624"/>
      <c r="DH20" s="624"/>
      <c r="DI20" s="624"/>
      <c r="DJ20" s="624"/>
      <c r="DK20" s="624"/>
      <c r="DL20" s="624"/>
      <c r="DM20" s="624"/>
      <c r="DN20" s="624"/>
      <c r="DO20" s="624"/>
      <c r="DP20" s="625"/>
      <c r="DQ20" s="632">
        <v>3613319</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2027118</v>
      </c>
      <c r="S21" s="624"/>
      <c r="T21" s="624"/>
      <c r="U21" s="624"/>
      <c r="V21" s="624"/>
      <c r="W21" s="624"/>
      <c r="X21" s="624"/>
      <c r="Y21" s="625"/>
      <c r="Z21" s="626">
        <v>29.7</v>
      </c>
      <c r="AA21" s="626"/>
      <c r="AB21" s="626"/>
      <c r="AC21" s="626"/>
      <c r="AD21" s="627">
        <v>1780614</v>
      </c>
      <c r="AE21" s="627"/>
      <c r="AF21" s="627"/>
      <c r="AG21" s="627"/>
      <c r="AH21" s="627"/>
      <c r="AI21" s="627"/>
      <c r="AJ21" s="627"/>
      <c r="AK21" s="627"/>
      <c r="AL21" s="628">
        <v>69.2</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846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1780614</v>
      </c>
      <c r="S22" s="624"/>
      <c r="T22" s="624"/>
      <c r="U22" s="624"/>
      <c r="V22" s="624"/>
      <c r="W22" s="624"/>
      <c r="X22" s="624"/>
      <c r="Y22" s="625"/>
      <c r="Z22" s="626">
        <v>26.1</v>
      </c>
      <c r="AA22" s="626"/>
      <c r="AB22" s="626"/>
      <c r="AC22" s="626"/>
      <c r="AD22" s="627">
        <v>1780614</v>
      </c>
      <c r="AE22" s="627"/>
      <c r="AF22" s="627"/>
      <c r="AG22" s="627"/>
      <c r="AH22" s="627"/>
      <c r="AI22" s="627"/>
      <c r="AJ22" s="627"/>
      <c r="AK22" s="627"/>
      <c r="AL22" s="628">
        <v>69.2</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246500</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1434809</v>
      </c>
      <c r="CS24" s="613"/>
      <c r="CT24" s="613"/>
      <c r="CU24" s="613"/>
      <c r="CV24" s="613"/>
      <c r="CW24" s="613"/>
      <c r="CX24" s="613"/>
      <c r="CY24" s="614"/>
      <c r="CZ24" s="617">
        <v>21.8</v>
      </c>
      <c r="DA24" s="618"/>
      <c r="DB24" s="618"/>
      <c r="DC24" s="634"/>
      <c r="DD24" s="655">
        <v>1116161</v>
      </c>
      <c r="DE24" s="613"/>
      <c r="DF24" s="613"/>
      <c r="DG24" s="613"/>
      <c r="DH24" s="613"/>
      <c r="DI24" s="613"/>
      <c r="DJ24" s="613"/>
      <c r="DK24" s="614"/>
      <c r="DL24" s="655">
        <v>1038482</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2820059</v>
      </c>
      <c r="S25" s="624"/>
      <c r="T25" s="624"/>
      <c r="U25" s="624"/>
      <c r="V25" s="624"/>
      <c r="W25" s="624"/>
      <c r="X25" s="624"/>
      <c r="Y25" s="625"/>
      <c r="Z25" s="626">
        <v>41.3</v>
      </c>
      <c r="AA25" s="626"/>
      <c r="AB25" s="626"/>
      <c r="AC25" s="626"/>
      <c r="AD25" s="627">
        <v>2573555</v>
      </c>
      <c r="AE25" s="627"/>
      <c r="AF25" s="627"/>
      <c r="AG25" s="627"/>
      <c r="AH25" s="627"/>
      <c r="AI25" s="627"/>
      <c r="AJ25" s="627"/>
      <c r="AK25" s="627"/>
      <c r="AL25" s="628">
        <v>100</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542478</v>
      </c>
      <c r="CS25" s="644"/>
      <c r="CT25" s="644"/>
      <c r="CU25" s="644"/>
      <c r="CV25" s="644"/>
      <c r="CW25" s="644"/>
      <c r="CX25" s="644"/>
      <c r="CY25" s="645"/>
      <c r="CZ25" s="628">
        <v>8.3000000000000007</v>
      </c>
      <c r="DA25" s="656"/>
      <c r="DB25" s="656"/>
      <c r="DC25" s="658"/>
      <c r="DD25" s="632">
        <v>496885</v>
      </c>
      <c r="DE25" s="644"/>
      <c r="DF25" s="644"/>
      <c r="DG25" s="644"/>
      <c r="DH25" s="644"/>
      <c r="DI25" s="644"/>
      <c r="DJ25" s="644"/>
      <c r="DK25" s="645"/>
      <c r="DL25" s="632">
        <v>449950</v>
      </c>
      <c r="DM25" s="644"/>
      <c r="DN25" s="644"/>
      <c r="DO25" s="644"/>
      <c r="DP25" s="644"/>
      <c r="DQ25" s="644"/>
      <c r="DR25" s="644"/>
      <c r="DS25" s="644"/>
      <c r="DT25" s="644"/>
      <c r="DU25" s="644"/>
      <c r="DV25" s="645"/>
      <c r="DW25" s="628">
        <v>17.399999999999999</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348957</v>
      </c>
      <c r="CS26" s="624"/>
      <c r="CT26" s="624"/>
      <c r="CU26" s="624"/>
      <c r="CV26" s="624"/>
      <c r="CW26" s="624"/>
      <c r="CX26" s="624"/>
      <c r="CY26" s="625"/>
      <c r="CZ26" s="628">
        <v>5.3</v>
      </c>
      <c r="DA26" s="656"/>
      <c r="DB26" s="656"/>
      <c r="DC26" s="658"/>
      <c r="DD26" s="632">
        <v>304552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11369</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631928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402670</v>
      </c>
      <c r="CS27" s="644"/>
      <c r="CT27" s="644"/>
      <c r="CU27" s="644"/>
      <c r="CV27" s="644"/>
      <c r="CW27" s="644"/>
      <c r="CX27" s="644"/>
      <c r="CY27" s="645"/>
      <c r="CZ27" s="628">
        <v>6.1</v>
      </c>
      <c r="DA27" s="656"/>
      <c r="DB27" s="656"/>
      <c r="DC27" s="658"/>
      <c r="DD27" s="632">
        <v>134046</v>
      </c>
      <c r="DE27" s="644"/>
      <c r="DF27" s="644"/>
      <c r="DG27" s="644"/>
      <c r="DH27" s="644"/>
      <c r="DI27" s="644"/>
      <c r="DJ27" s="644"/>
      <c r="DK27" s="645"/>
      <c r="DL27" s="632">
        <v>103302</v>
      </c>
      <c r="DM27" s="644"/>
      <c r="DN27" s="644"/>
      <c r="DO27" s="644"/>
      <c r="DP27" s="644"/>
      <c r="DQ27" s="644"/>
      <c r="DR27" s="644"/>
      <c r="DS27" s="644"/>
      <c r="DT27" s="644"/>
      <c r="DU27" s="644"/>
      <c r="DV27" s="645"/>
      <c r="DW27" s="628">
        <v>4</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20266</v>
      </c>
      <c r="S28" s="624"/>
      <c r="T28" s="624"/>
      <c r="U28" s="624"/>
      <c r="V28" s="624"/>
      <c r="W28" s="624"/>
      <c r="X28" s="624"/>
      <c r="Y28" s="625"/>
      <c r="Z28" s="626">
        <v>0.3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489661</v>
      </c>
      <c r="CS28" s="624"/>
      <c r="CT28" s="624"/>
      <c r="CU28" s="624"/>
      <c r="CV28" s="624"/>
      <c r="CW28" s="624"/>
      <c r="CX28" s="624"/>
      <c r="CY28" s="625"/>
      <c r="CZ28" s="628">
        <v>7.5</v>
      </c>
      <c r="DA28" s="656"/>
      <c r="DB28" s="656"/>
      <c r="DC28" s="658"/>
      <c r="DD28" s="632">
        <v>485230</v>
      </c>
      <c r="DE28" s="624"/>
      <c r="DF28" s="624"/>
      <c r="DG28" s="624"/>
      <c r="DH28" s="624"/>
      <c r="DI28" s="624"/>
      <c r="DJ28" s="624"/>
      <c r="DK28" s="625"/>
      <c r="DL28" s="632">
        <v>485230</v>
      </c>
      <c r="DM28" s="624"/>
      <c r="DN28" s="624"/>
      <c r="DO28" s="624"/>
      <c r="DP28" s="624"/>
      <c r="DQ28" s="624"/>
      <c r="DR28" s="624"/>
      <c r="DS28" s="624"/>
      <c r="DT28" s="624"/>
      <c r="DU28" s="624"/>
      <c r="DV28" s="625"/>
      <c r="DW28" s="628">
        <v>18.8</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13718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482360</v>
      </c>
      <c r="CS29" s="644"/>
      <c r="CT29" s="644"/>
      <c r="CU29" s="644"/>
      <c r="CV29" s="644"/>
      <c r="CW29" s="644"/>
      <c r="CX29" s="644"/>
      <c r="CY29" s="645"/>
      <c r="CZ29" s="628">
        <v>7.3</v>
      </c>
      <c r="DA29" s="656"/>
      <c r="DB29" s="656"/>
      <c r="DC29" s="658"/>
      <c r="DD29" s="632">
        <v>477929</v>
      </c>
      <c r="DE29" s="644"/>
      <c r="DF29" s="644"/>
      <c r="DG29" s="644"/>
      <c r="DH29" s="644"/>
      <c r="DI29" s="644"/>
      <c r="DJ29" s="644"/>
      <c r="DK29" s="645"/>
      <c r="DL29" s="632">
        <v>477929</v>
      </c>
      <c r="DM29" s="644"/>
      <c r="DN29" s="644"/>
      <c r="DO29" s="644"/>
      <c r="DP29" s="644"/>
      <c r="DQ29" s="644"/>
      <c r="DR29" s="644"/>
      <c r="DS29" s="644"/>
      <c r="DT29" s="644"/>
      <c r="DU29" s="644"/>
      <c r="DV29" s="645"/>
      <c r="DW29" s="628">
        <v>18.5</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980958</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469083</v>
      </c>
      <c r="CS30" s="624"/>
      <c r="CT30" s="624"/>
      <c r="CU30" s="624"/>
      <c r="CV30" s="624"/>
      <c r="CW30" s="624"/>
      <c r="CX30" s="624"/>
      <c r="CY30" s="625"/>
      <c r="CZ30" s="628">
        <v>7.1</v>
      </c>
      <c r="DA30" s="656"/>
      <c r="DB30" s="656"/>
      <c r="DC30" s="658"/>
      <c r="DD30" s="632">
        <v>464652</v>
      </c>
      <c r="DE30" s="624"/>
      <c r="DF30" s="624"/>
      <c r="DG30" s="624"/>
      <c r="DH30" s="624"/>
      <c r="DI30" s="624"/>
      <c r="DJ30" s="624"/>
      <c r="DK30" s="625"/>
      <c r="DL30" s="632">
        <v>464652</v>
      </c>
      <c r="DM30" s="624"/>
      <c r="DN30" s="624"/>
      <c r="DO30" s="624"/>
      <c r="DP30" s="624"/>
      <c r="DQ30" s="624"/>
      <c r="DR30" s="624"/>
      <c r="DS30" s="624"/>
      <c r="DT30" s="624"/>
      <c r="DU30" s="624"/>
      <c r="DV30" s="625"/>
      <c r="DW30" s="628">
        <v>18</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98.2</v>
      </c>
      <c r="BH31" s="667"/>
      <c r="BI31" s="667"/>
      <c r="BJ31" s="667"/>
      <c r="BK31" s="667"/>
      <c r="BL31" s="667"/>
      <c r="BM31" s="618">
        <v>90.7</v>
      </c>
      <c r="BN31" s="667"/>
      <c r="BO31" s="667"/>
      <c r="BP31" s="667"/>
      <c r="BQ31" s="668"/>
      <c r="BR31" s="670">
        <v>98.4</v>
      </c>
      <c r="BS31" s="667"/>
      <c r="BT31" s="667"/>
      <c r="BU31" s="667"/>
      <c r="BV31" s="667"/>
      <c r="BW31" s="667"/>
      <c r="BX31" s="618">
        <v>89.2</v>
      </c>
      <c r="BY31" s="667"/>
      <c r="BZ31" s="667"/>
      <c r="CA31" s="667"/>
      <c r="CB31" s="668"/>
      <c r="CD31" s="663"/>
      <c r="CE31" s="664"/>
      <c r="CF31" s="620" t="s">
        <v>299</v>
      </c>
      <c r="CG31" s="621"/>
      <c r="CH31" s="621"/>
      <c r="CI31" s="621"/>
      <c r="CJ31" s="621"/>
      <c r="CK31" s="621"/>
      <c r="CL31" s="621"/>
      <c r="CM31" s="621"/>
      <c r="CN31" s="621"/>
      <c r="CO31" s="621"/>
      <c r="CP31" s="621"/>
      <c r="CQ31" s="622"/>
      <c r="CR31" s="623">
        <v>13277</v>
      </c>
      <c r="CS31" s="644"/>
      <c r="CT31" s="644"/>
      <c r="CU31" s="644"/>
      <c r="CV31" s="644"/>
      <c r="CW31" s="644"/>
      <c r="CX31" s="644"/>
      <c r="CY31" s="645"/>
      <c r="CZ31" s="628">
        <v>0.2</v>
      </c>
      <c r="DA31" s="656"/>
      <c r="DB31" s="656"/>
      <c r="DC31" s="658"/>
      <c r="DD31" s="632">
        <v>13277</v>
      </c>
      <c r="DE31" s="644"/>
      <c r="DF31" s="644"/>
      <c r="DG31" s="644"/>
      <c r="DH31" s="644"/>
      <c r="DI31" s="644"/>
      <c r="DJ31" s="644"/>
      <c r="DK31" s="645"/>
      <c r="DL31" s="632">
        <v>13277</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515525</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98.2</v>
      </c>
      <c r="BH32" s="644"/>
      <c r="BI32" s="644"/>
      <c r="BJ32" s="644"/>
      <c r="BK32" s="644"/>
      <c r="BL32" s="644"/>
      <c r="BM32" s="629">
        <v>93.3</v>
      </c>
      <c r="BN32" s="644"/>
      <c r="BO32" s="644"/>
      <c r="BP32" s="644"/>
      <c r="BQ32" s="669"/>
      <c r="BR32" s="680">
        <v>98.4</v>
      </c>
      <c r="BS32" s="644"/>
      <c r="BT32" s="644"/>
      <c r="BU32" s="644"/>
      <c r="BV32" s="644"/>
      <c r="BW32" s="644"/>
      <c r="BX32" s="629">
        <v>91.2</v>
      </c>
      <c r="BY32" s="644"/>
      <c r="BZ32" s="644"/>
      <c r="CA32" s="644"/>
      <c r="CB32" s="669"/>
      <c r="CD32" s="665"/>
      <c r="CE32" s="666"/>
      <c r="CF32" s="620" t="s">
        <v>303</v>
      </c>
      <c r="CG32" s="621"/>
      <c r="CH32" s="621"/>
      <c r="CI32" s="621"/>
      <c r="CJ32" s="621"/>
      <c r="CK32" s="621"/>
      <c r="CL32" s="621"/>
      <c r="CM32" s="621"/>
      <c r="CN32" s="621"/>
      <c r="CO32" s="621"/>
      <c r="CP32" s="621"/>
      <c r="CQ32" s="622"/>
      <c r="CR32" s="623">
        <v>7301</v>
      </c>
      <c r="CS32" s="624"/>
      <c r="CT32" s="624"/>
      <c r="CU32" s="624"/>
      <c r="CV32" s="624"/>
      <c r="CW32" s="624"/>
      <c r="CX32" s="624"/>
      <c r="CY32" s="625"/>
      <c r="CZ32" s="628">
        <v>0.1</v>
      </c>
      <c r="DA32" s="656"/>
      <c r="DB32" s="656"/>
      <c r="DC32" s="658"/>
      <c r="DD32" s="632">
        <v>7301</v>
      </c>
      <c r="DE32" s="624"/>
      <c r="DF32" s="624"/>
      <c r="DG32" s="624"/>
      <c r="DH32" s="624"/>
      <c r="DI32" s="624"/>
      <c r="DJ32" s="624"/>
      <c r="DK32" s="625"/>
      <c r="DL32" s="632">
        <v>7301</v>
      </c>
      <c r="DM32" s="624"/>
      <c r="DN32" s="624"/>
      <c r="DO32" s="624"/>
      <c r="DP32" s="624"/>
      <c r="DQ32" s="624"/>
      <c r="DR32" s="624"/>
      <c r="DS32" s="624"/>
      <c r="DT32" s="624"/>
      <c r="DU32" s="624"/>
      <c r="DV32" s="625"/>
      <c r="DW32" s="628">
        <v>0.3</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22682</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97.9</v>
      </c>
      <c r="BH33" s="682"/>
      <c r="BI33" s="682"/>
      <c r="BJ33" s="682"/>
      <c r="BK33" s="682"/>
      <c r="BL33" s="682"/>
      <c r="BM33" s="683">
        <v>86.5</v>
      </c>
      <c r="BN33" s="682"/>
      <c r="BO33" s="682"/>
      <c r="BP33" s="682"/>
      <c r="BQ33" s="684"/>
      <c r="BR33" s="681">
        <v>98.1</v>
      </c>
      <c r="BS33" s="682"/>
      <c r="BT33" s="682"/>
      <c r="BU33" s="682"/>
      <c r="BV33" s="682"/>
      <c r="BW33" s="682"/>
      <c r="BX33" s="683">
        <v>85.5</v>
      </c>
      <c r="BY33" s="682"/>
      <c r="BZ33" s="682"/>
      <c r="CA33" s="682"/>
      <c r="CB33" s="684"/>
      <c r="CD33" s="620" t="s">
        <v>306</v>
      </c>
      <c r="CE33" s="621"/>
      <c r="CF33" s="621"/>
      <c r="CG33" s="621"/>
      <c r="CH33" s="621"/>
      <c r="CI33" s="621"/>
      <c r="CJ33" s="621"/>
      <c r="CK33" s="621"/>
      <c r="CL33" s="621"/>
      <c r="CM33" s="621"/>
      <c r="CN33" s="621"/>
      <c r="CO33" s="621"/>
      <c r="CP33" s="621"/>
      <c r="CQ33" s="622"/>
      <c r="CR33" s="623">
        <v>3959726</v>
      </c>
      <c r="CS33" s="644"/>
      <c r="CT33" s="644"/>
      <c r="CU33" s="644"/>
      <c r="CV33" s="644"/>
      <c r="CW33" s="644"/>
      <c r="CX33" s="644"/>
      <c r="CY33" s="645"/>
      <c r="CZ33" s="628">
        <v>60.3</v>
      </c>
      <c r="DA33" s="656"/>
      <c r="DB33" s="656"/>
      <c r="DC33" s="658"/>
      <c r="DD33" s="632">
        <v>2157495</v>
      </c>
      <c r="DE33" s="644"/>
      <c r="DF33" s="644"/>
      <c r="DG33" s="644"/>
      <c r="DH33" s="644"/>
      <c r="DI33" s="644"/>
      <c r="DJ33" s="644"/>
      <c r="DK33" s="645"/>
      <c r="DL33" s="632">
        <v>946606</v>
      </c>
      <c r="DM33" s="644"/>
      <c r="DN33" s="644"/>
      <c r="DO33" s="644"/>
      <c r="DP33" s="644"/>
      <c r="DQ33" s="644"/>
      <c r="DR33" s="644"/>
      <c r="DS33" s="644"/>
      <c r="DT33" s="644"/>
      <c r="DU33" s="644"/>
      <c r="DV33" s="645"/>
      <c r="DW33" s="628">
        <v>36.6</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5943</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717836</v>
      </c>
      <c r="CS34" s="624"/>
      <c r="CT34" s="624"/>
      <c r="CU34" s="624"/>
      <c r="CV34" s="624"/>
      <c r="CW34" s="624"/>
      <c r="CX34" s="624"/>
      <c r="CY34" s="625"/>
      <c r="CZ34" s="628">
        <v>10.9</v>
      </c>
      <c r="DA34" s="656"/>
      <c r="DB34" s="656"/>
      <c r="DC34" s="658"/>
      <c r="DD34" s="632">
        <v>585837</v>
      </c>
      <c r="DE34" s="624"/>
      <c r="DF34" s="624"/>
      <c r="DG34" s="624"/>
      <c r="DH34" s="624"/>
      <c r="DI34" s="624"/>
      <c r="DJ34" s="624"/>
      <c r="DK34" s="625"/>
      <c r="DL34" s="632">
        <v>357016</v>
      </c>
      <c r="DM34" s="624"/>
      <c r="DN34" s="624"/>
      <c r="DO34" s="624"/>
      <c r="DP34" s="624"/>
      <c r="DQ34" s="624"/>
      <c r="DR34" s="624"/>
      <c r="DS34" s="624"/>
      <c r="DT34" s="624"/>
      <c r="DU34" s="624"/>
      <c r="DV34" s="625"/>
      <c r="DW34" s="628">
        <v>13.8</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739368</v>
      </c>
      <c r="S35" s="624"/>
      <c r="T35" s="624"/>
      <c r="U35" s="624"/>
      <c r="V35" s="624"/>
      <c r="W35" s="624"/>
      <c r="X35" s="624"/>
      <c r="Y35" s="625"/>
      <c r="Z35" s="626">
        <v>10.8</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48947</v>
      </c>
      <c r="CS35" s="644"/>
      <c r="CT35" s="644"/>
      <c r="CU35" s="644"/>
      <c r="CV35" s="644"/>
      <c r="CW35" s="644"/>
      <c r="CX35" s="644"/>
      <c r="CY35" s="645"/>
      <c r="CZ35" s="628">
        <v>0.7</v>
      </c>
      <c r="DA35" s="656"/>
      <c r="DB35" s="656"/>
      <c r="DC35" s="658"/>
      <c r="DD35" s="632">
        <v>40235</v>
      </c>
      <c r="DE35" s="644"/>
      <c r="DF35" s="644"/>
      <c r="DG35" s="644"/>
      <c r="DH35" s="644"/>
      <c r="DI35" s="644"/>
      <c r="DJ35" s="644"/>
      <c r="DK35" s="645"/>
      <c r="DL35" s="632">
        <v>36107</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34873</v>
      </c>
      <c r="S36" s="624"/>
      <c r="T36" s="624"/>
      <c r="U36" s="624"/>
      <c r="V36" s="624"/>
      <c r="W36" s="624"/>
      <c r="X36" s="624"/>
      <c r="Y36" s="625"/>
      <c r="Z36" s="626">
        <v>0.5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685201</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27860</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2362027</v>
      </c>
      <c r="CS36" s="624"/>
      <c r="CT36" s="624"/>
      <c r="CU36" s="624"/>
      <c r="CV36" s="624"/>
      <c r="CW36" s="624"/>
      <c r="CX36" s="624"/>
      <c r="CY36" s="625"/>
      <c r="CZ36" s="628">
        <v>36</v>
      </c>
      <c r="DA36" s="656"/>
      <c r="DB36" s="656"/>
      <c r="DC36" s="658"/>
      <c r="DD36" s="632">
        <v>962068</v>
      </c>
      <c r="DE36" s="624"/>
      <c r="DF36" s="624"/>
      <c r="DG36" s="624"/>
      <c r="DH36" s="624"/>
      <c r="DI36" s="624"/>
      <c r="DJ36" s="624"/>
      <c r="DK36" s="625"/>
      <c r="DL36" s="632">
        <v>494844</v>
      </c>
      <c r="DM36" s="624"/>
      <c r="DN36" s="624"/>
      <c r="DO36" s="624"/>
      <c r="DP36" s="624"/>
      <c r="DQ36" s="624"/>
      <c r="DR36" s="624"/>
      <c r="DS36" s="624"/>
      <c r="DT36" s="624"/>
      <c r="DU36" s="624"/>
      <c r="DV36" s="625"/>
      <c r="DW36" s="628">
        <v>19.100000000000001</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408161</v>
      </c>
      <c r="S37" s="624"/>
      <c r="T37" s="624"/>
      <c r="U37" s="624"/>
      <c r="V37" s="624"/>
      <c r="W37" s="624"/>
      <c r="X37" s="624"/>
      <c r="Y37" s="625"/>
      <c r="Z37" s="626">
        <v>6</v>
      </c>
      <c r="AA37" s="626"/>
      <c r="AB37" s="626"/>
      <c r="AC37" s="626"/>
      <c r="AD37" s="627" t="s">
        <v>122</v>
      </c>
      <c r="AE37" s="627"/>
      <c r="AF37" s="627"/>
      <c r="AG37" s="627"/>
      <c r="AH37" s="627"/>
      <c r="AI37" s="627"/>
      <c r="AJ37" s="627"/>
      <c r="AK37" s="627"/>
      <c r="AL37" s="628" t="s">
        <v>122</v>
      </c>
      <c r="AM37" s="629"/>
      <c r="AN37" s="629"/>
      <c r="AO37" s="630"/>
      <c r="AQ37" s="686" t="s">
        <v>318</v>
      </c>
      <c r="AR37" s="687"/>
      <c r="AS37" s="687"/>
      <c r="AT37" s="687"/>
      <c r="AU37" s="687"/>
      <c r="AV37" s="687"/>
      <c r="AW37" s="687"/>
      <c r="AX37" s="687"/>
      <c r="AY37" s="688"/>
      <c r="AZ37" s="623">
        <v>254005</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16301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1731974</v>
      </c>
      <c r="CS37" s="644"/>
      <c r="CT37" s="644"/>
      <c r="CU37" s="644"/>
      <c r="CV37" s="644"/>
      <c r="CW37" s="644"/>
      <c r="CX37" s="644"/>
      <c r="CY37" s="645"/>
      <c r="CZ37" s="628">
        <v>26.4</v>
      </c>
      <c r="DA37" s="656"/>
      <c r="DB37" s="656"/>
      <c r="DC37" s="658"/>
      <c r="DD37" s="632">
        <v>476844</v>
      </c>
      <c r="DE37" s="644"/>
      <c r="DF37" s="644"/>
      <c r="DG37" s="644"/>
      <c r="DH37" s="644"/>
      <c r="DI37" s="644"/>
      <c r="DJ37" s="644"/>
      <c r="DK37" s="645"/>
      <c r="DL37" s="632">
        <v>245888</v>
      </c>
      <c r="DM37" s="644"/>
      <c r="DN37" s="644"/>
      <c r="DO37" s="644"/>
      <c r="DP37" s="644"/>
      <c r="DQ37" s="644"/>
      <c r="DR37" s="644"/>
      <c r="DS37" s="644"/>
      <c r="DT37" s="644"/>
      <c r="DU37" s="644"/>
      <c r="DV37" s="645"/>
      <c r="DW37" s="628">
        <v>9.5</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1256327</v>
      </c>
      <c r="S38" s="624"/>
      <c r="T38" s="624"/>
      <c r="U38" s="624"/>
      <c r="V38" s="624"/>
      <c r="W38" s="624"/>
      <c r="X38" s="624"/>
      <c r="Y38" s="625"/>
      <c r="Z38" s="626">
        <v>18.399999999999999</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149136</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841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418575</v>
      </c>
      <c r="CS38" s="624"/>
      <c r="CT38" s="624"/>
      <c r="CU38" s="624"/>
      <c r="CV38" s="624"/>
      <c r="CW38" s="624"/>
      <c r="CX38" s="624"/>
      <c r="CY38" s="625"/>
      <c r="CZ38" s="628">
        <v>6.4</v>
      </c>
      <c r="DA38" s="656"/>
      <c r="DB38" s="656"/>
      <c r="DC38" s="658"/>
      <c r="DD38" s="632">
        <v>209686</v>
      </c>
      <c r="DE38" s="624"/>
      <c r="DF38" s="624"/>
      <c r="DG38" s="624"/>
      <c r="DH38" s="624"/>
      <c r="DI38" s="624"/>
      <c r="DJ38" s="624"/>
      <c r="DK38" s="625"/>
      <c r="DL38" s="632">
        <v>58639</v>
      </c>
      <c r="DM38" s="624"/>
      <c r="DN38" s="624"/>
      <c r="DO38" s="624"/>
      <c r="DP38" s="624"/>
      <c r="DQ38" s="624"/>
      <c r="DR38" s="624"/>
      <c r="DS38" s="624"/>
      <c r="DT38" s="624"/>
      <c r="DU38" s="624"/>
      <c r="DV38" s="625"/>
      <c r="DW38" s="628">
        <v>2.2999999999999998</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12621</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1390</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397141</v>
      </c>
      <c r="CS39" s="644"/>
      <c r="CT39" s="644"/>
      <c r="CU39" s="644"/>
      <c r="CV39" s="644"/>
      <c r="CW39" s="644"/>
      <c r="CX39" s="644"/>
      <c r="CY39" s="645"/>
      <c r="CZ39" s="628">
        <v>6</v>
      </c>
      <c r="DA39" s="656"/>
      <c r="DB39" s="656"/>
      <c r="DC39" s="658"/>
      <c r="DD39" s="632">
        <v>359669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12127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117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15200</v>
      </c>
      <c r="CS40" s="624"/>
      <c r="CT40" s="624"/>
      <c r="CU40" s="624"/>
      <c r="CV40" s="624"/>
      <c r="CW40" s="624"/>
      <c r="CX40" s="624"/>
      <c r="CY40" s="625"/>
      <c r="CZ40" s="628">
        <v>0.2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6829249</v>
      </c>
      <c r="S41" s="696"/>
      <c r="T41" s="696"/>
      <c r="U41" s="696"/>
      <c r="V41" s="696"/>
      <c r="W41" s="696"/>
      <c r="X41" s="696"/>
      <c r="Y41" s="700"/>
      <c r="Z41" s="701">
        <v>100</v>
      </c>
      <c r="AA41" s="701"/>
      <c r="AB41" s="701"/>
      <c r="AC41" s="701"/>
      <c r="AD41" s="702">
        <v>2573555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86605</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182834</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349</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1174092</v>
      </c>
      <c r="CS42" s="644"/>
      <c r="CT42" s="644"/>
      <c r="CU42" s="644"/>
      <c r="CV42" s="644"/>
      <c r="CW42" s="644"/>
      <c r="CX42" s="644"/>
      <c r="CY42" s="645"/>
      <c r="CZ42" s="628">
        <v>17.899999999999999</v>
      </c>
      <c r="DA42" s="656"/>
      <c r="DB42" s="656"/>
      <c r="DC42" s="658"/>
      <c r="DD42" s="632">
        <v>339663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32700</v>
      </c>
      <c r="CS43" s="644"/>
      <c r="CT43" s="644"/>
      <c r="CU43" s="644"/>
      <c r="CV43" s="644"/>
      <c r="CW43" s="644"/>
      <c r="CX43" s="644"/>
      <c r="CY43" s="645"/>
      <c r="CZ43" s="628">
        <v>0.5</v>
      </c>
      <c r="DA43" s="656"/>
      <c r="DB43" s="656"/>
      <c r="DC43" s="658"/>
      <c r="DD43" s="632">
        <v>32700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1174092</v>
      </c>
      <c r="CS44" s="624"/>
      <c r="CT44" s="624"/>
      <c r="CU44" s="624"/>
      <c r="CV44" s="624"/>
      <c r="CW44" s="624"/>
      <c r="CX44" s="624"/>
      <c r="CY44" s="625"/>
      <c r="CZ44" s="628">
        <v>17.899999999999999</v>
      </c>
      <c r="DA44" s="629"/>
      <c r="DB44" s="629"/>
      <c r="DC44" s="635"/>
      <c r="DD44" s="632">
        <v>339663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738438</v>
      </c>
      <c r="CS45" s="644"/>
      <c r="CT45" s="644"/>
      <c r="CU45" s="644"/>
      <c r="CV45" s="644"/>
      <c r="CW45" s="644"/>
      <c r="CX45" s="644"/>
      <c r="CY45" s="645"/>
      <c r="CZ45" s="628">
        <v>11.2</v>
      </c>
      <c r="DA45" s="656"/>
      <c r="DB45" s="656"/>
      <c r="DC45" s="658"/>
      <c r="DD45" s="632">
        <v>102818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369283</v>
      </c>
      <c r="CS46" s="624"/>
      <c r="CT46" s="624"/>
      <c r="CU46" s="624"/>
      <c r="CV46" s="624"/>
      <c r="CW46" s="624"/>
      <c r="CX46" s="624"/>
      <c r="CY46" s="625"/>
      <c r="CZ46" s="628">
        <v>5.6</v>
      </c>
      <c r="DA46" s="629"/>
      <c r="DB46" s="629"/>
      <c r="DC46" s="635"/>
      <c r="DD46" s="632">
        <v>191074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6568627</v>
      </c>
      <c r="CS49" s="682"/>
      <c r="CT49" s="682"/>
      <c r="CU49" s="682"/>
      <c r="CV49" s="682"/>
      <c r="CW49" s="682"/>
      <c r="CX49" s="682"/>
      <c r="CY49" s="711"/>
      <c r="CZ49" s="703">
        <v>100</v>
      </c>
      <c r="DA49" s="712"/>
      <c r="DB49" s="712"/>
      <c r="DC49" s="713"/>
      <c r="DD49" s="714">
        <v>3613319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ibvN+XrYKlwIyEljSyf8l9imVnhcSPVWrUMZrmJ1xuqEW3nnjnEc4y65UfCd3qWEE3K+xiQv9myuU52qKJk8g==" saltValue="BM5Wb0UxjS0g3hpQ/4GM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6829</v>
      </c>
      <c r="R7" s="753"/>
      <c r="S7" s="753"/>
      <c r="T7" s="753"/>
      <c r="U7" s="753"/>
      <c r="V7" s="753">
        <v>6568</v>
      </c>
      <c r="W7" s="753"/>
      <c r="X7" s="753"/>
      <c r="Y7" s="753"/>
      <c r="Z7" s="753"/>
      <c r="AA7" s="753">
        <v>261</v>
      </c>
      <c r="AB7" s="753"/>
      <c r="AC7" s="753"/>
      <c r="AD7" s="753"/>
      <c r="AE7" s="754"/>
      <c r="AF7" s="755">
        <v>259</v>
      </c>
      <c r="AG7" s="756"/>
      <c r="AH7" s="756"/>
      <c r="AI7" s="756"/>
      <c r="AJ7" s="757"/>
      <c r="AK7" s="758">
        <v>739</v>
      </c>
      <c r="AL7" s="759"/>
      <c r="AM7" s="759"/>
      <c r="AN7" s="759"/>
      <c r="AO7" s="759"/>
      <c r="AP7" s="759">
        <v>4130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6829</v>
      </c>
      <c r="R23" s="793"/>
      <c r="S23" s="793"/>
      <c r="T23" s="793"/>
      <c r="U23" s="793"/>
      <c r="V23" s="793">
        <v>6568</v>
      </c>
      <c r="W23" s="793"/>
      <c r="X23" s="793"/>
      <c r="Y23" s="793"/>
      <c r="Z23" s="793"/>
      <c r="AA23" s="793">
        <v>261</v>
      </c>
      <c r="AB23" s="793"/>
      <c r="AC23" s="793"/>
      <c r="AD23" s="793"/>
      <c r="AE23" s="794"/>
      <c r="AF23" s="795">
        <v>259</v>
      </c>
      <c r="AG23" s="793"/>
      <c r="AH23" s="793"/>
      <c r="AI23" s="793"/>
      <c r="AJ23" s="796"/>
      <c r="AK23" s="797"/>
      <c r="AL23" s="798"/>
      <c r="AM23" s="798"/>
      <c r="AN23" s="798"/>
      <c r="AO23" s="798"/>
      <c r="AP23" s="793">
        <v>4130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834</v>
      </c>
      <c r="R28" s="823"/>
      <c r="S28" s="823"/>
      <c r="T28" s="823"/>
      <c r="U28" s="823"/>
      <c r="V28" s="823">
        <v>806</v>
      </c>
      <c r="W28" s="823"/>
      <c r="X28" s="823"/>
      <c r="Y28" s="823"/>
      <c r="Z28" s="823"/>
      <c r="AA28" s="823">
        <v>28</v>
      </c>
      <c r="AB28" s="823"/>
      <c r="AC28" s="823"/>
      <c r="AD28" s="823"/>
      <c r="AE28" s="824"/>
      <c r="AF28" s="825">
        <v>28</v>
      </c>
      <c r="AG28" s="823"/>
      <c r="AH28" s="823"/>
      <c r="AI28" s="823"/>
      <c r="AJ28" s="826"/>
      <c r="AK28" s="827" t="s">
        <v>546</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647</v>
      </c>
      <c r="R29" s="784"/>
      <c r="S29" s="784"/>
      <c r="T29" s="784"/>
      <c r="U29" s="784"/>
      <c r="V29" s="784">
        <v>610</v>
      </c>
      <c r="W29" s="784"/>
      <c r="X29" s="784"/>
      <c r="Y29" s="784"/>
      <c r="Z29" s="784"/>
      <c r="AA29" s="784">
        <v>37</v>
      </c>
      <c r="AB29" s="784"/>
      <c r="AC29" s="784"/>
      <c r="AD29" s="784"/>
      <c r="AE29" s="785"/>
      <c r="AF29" s="786">
        <v>37</v>
      </c>
      <c r="AG29" s="787"/>
      <c r="AH29" s="787"/>
      <c r="AI29" s="787"/>
      <c r="AJ29" s="788"/>
      <c r="AK29" s="834" t="s">
        <v>546</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66</v>
      </c>
      <c r="R30" s="784"/>
      <c r="S30" s="784"/>
      <c r="T30" s="784"/>
      <c r="U30" s="784"/>
      <c r="V30" s="784">
        <v>65</v>
      </c>
      <c r="W30" s="784"/>
      <c r="X30" s="784"/>
      <c r="Y30" s="784"/>
      <c r="Z30" s="784"/>
      <c r="AA30" s="784">
        <v>1</v>
      </c>
      <c r="AB30" s="784"/>
      <c r="AC30" s="784"/>
      <c r="AD30" s="784"/>
      <c r="AE30" s="785"/>
      <c r="AF30" s="786">
        <v>1</v>
      </c>
      <c r="AG30" s="787"/>
      <c r="AH30" s="787"/>
      <c r="AI30" s="787"/>
      <c r="AJ30" s="788"/>
      <c r="AK30" s="834" t="s">
        <v>546</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154</v>
      </c>
      <c r="R31" s="784"/>
      <c r="S31" s="784"/>
      <c r="T31" s="784"/>
      <c r="U31" s="784"/>
      <c r="V31" s="784">
        <v>182</v>
      </c>
      <c r="W31" s="784"/>
      <c r="X31" s="784"/>
      <c r="Y31" s="784"/>
      <c r="Z31" s="784"/>
      <c r="AA31" s="784">
        <v>-29</v>
      </c>
      <c r="AB31" s="784"/>
      <c r="AC31" s="784"/>
      <c r="AD31" s="784"/>
      <c r="AE31" s="785"/>
      <c r="AF31" s="786">
        <v>118</v>
      </c>
      <c r="AG31" s="787"/>
      <c r="AH31" s="787"/>
      <c r="AI31" s="787"/>
      <c r="AJ31" s="788"/>
      <c r="AK31" s="834">
        <v>13</v>
      </c>
      <c r="AL31" s="830"/>
      <c r="AM31" s="830"/>
      <c r="AN31" s="830"/>
      <c r="AO31" s="830"/>
      <c r="AP31" s="830">
        <v>666</v>
      </c>
      <c r="AQ31" s="830"/>
      <c r="AR31" s="830"/>
      <c r="AS31" s="830"/>
      <c r="AT31" s="830"/>
      <c r="AU31" s="830">
        <v>75</v>
      </c>
      <c r="AV31" s="830"/>
      <c r="AW31" s="830"/>
      <c r="AX31" s="830"/>
      <c r="AY31" s="830"/>
      <c r="AZ31" s="831" t="s">
        <v>546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250</v>
      </c>
      <c r="R32" s="784"/>
      <c r="S32" s="784"/>
      <c r="T32" s="784"/>
      <c r="U32" s="784"/>
      <c r="V32" s="784">
        <v>250</v>
      </c>
      <c r="W32" s="784"/>
      <c r="X32" s="784"/>
      <c r="Y32" s="784"/>
      <c r="Z32" s="784"/>
      <c r="AA32" s="784">
        <v>0</v>
      </c>
      <c r="AB32" s="784"/>
      <c r="AC32" s="784"/>
      <c r="AD32" s="784"/>
      <c r="AE32" s="785"/>
      <c r="AF32" s="786" t="s">
        <v>122</v>
      </c>
      <c r="AG32" s="787"/>
      <c r="AH32" s="787"/>
      <c r="AI32" s="787"/>
      <c r="AJ32" s="788"/>
      <c r="AK32" s="834">
        <v>147</v>
      </c>
      <c r="AL32" s="830"/>
      <c r="AM32" s="830"/>
      <c r="AN32" s="830"/>
      <c r="AO32" s="830"/>
      <c r="AP32" s="830">
        <v>1213</v>
      </c>
      <c r="AQ32" s="830"/>
      <c r="AR32" s="830"/>
      <c r="AS32" s="830"/>
      <c r="AT32" s="830"/>
      <c r="AU32" s="830">
        <v>1055</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13190</v>
      </c>
      <c r="R68" s="866"/>
      <c r="S68" s="866"/>
      <c r="T68" s="866"/>
      <c r="U68" s="866"/>
      <c r="V68" s="866">
        <v>13458</v>
      </c>
      <c r="W68" s="866"/>
      <c r="X68" s="866"/>
      <c r="Y68" s="866"/>
      <c r="Z68" s="866"/>
      <c r="AA68" s="866">
        <v>-268</v>
      </c>
      <c r="AB68" s="866"/>
      <c r="AC68" s="866"/>
      <c r="AD68" s="866"/>
      <c r="AE68" s="866"/>
      <c r="AF68" s="866">
        <v>297</v>
      </c>
      <c r="AG68" s="866"/>
      <c r="AH68" s="866"/>
      <c r="AI68" s="866"/>
      <c r="AJ68" s="866"/>
      <c r="AK68" s="866">
        <v>2612</v>
      </c>
      <c r="AL68" s="866"/>
      <c r="AM68" s="866"/>
      <c r="AN68" s="866"/>
      <c r="AO68" s="866"/>
      <c r="AP68" s="866">
        <v>3524</v>
      </c>
      <c r="AQ68" s="866"/>
      <c r="AR68" s="866"/>
      <c r="AS68" s="866"/>
      <c r="AT68" s="866"/>
      <c r="AU68" s="866">
        <v>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14900</v>
      </c>
      <c r="R69" s="830"/>
      <c r="S69" s="830"/>
      <c r="T69" s="830"/>
      <c r="U69" s="830"/>
      <c r="V69" s="830">
        <v>14740</v>
      </c>
      <c r="W69" s="830"/>
      <c r="X69" s="830"/>
      <c r="Y69" s="830"/>
      <c r="Z69" s="830"/>
      <c r="AA69" s="830">
        <v>160</v>
      </c>
      <c r="AB69" s="830"/>
      <c r="AC69" s="830"/>
      <c r="AD69" s="830"/>
      <c r="AE69" s="830"/>
      <c r="AF69" s="830">
        <v>37</v>
      </c>
      <c r="AG69" s="830"/>
      <c r="AH69" s="830"/>
      <c r="AI69" s="830"/>
      <c r="AJ69" s="830"/>
      <c r="AK69" s="830">
        <v>60</v>
      </c>
      <c r="AL69" s="830"/>
      <c r="AM69" s="830"/>
      <c r="AN69" s="830"/>
      <c r="AO69" s="830"/>
      <c r="AP69" s="830">
        <v>5854</v>
      </c>
      <c r="AQ69" s="830"/>
      <c r="AR69" s="830"/>
      <c r="AS69" s="830"/>
      <c r="AT69" s="830"/>
      <c r="AU69" s="830">
        <v>491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617</v>
      </c>
      <c r="R70" s="830"/>
      <c r="S70" s="830"/>
      <c r="T70" s="830"/>
      <c r="U70" s="830"/>
      <c r="V70" s="830">
        <v>566</v>
      </c>
      <c r="W70" s="830"/>
      <c r="X70" s="830"/>
      <c r="Y70" s="830"/>
      <c r="Z70" s="830"/>
      <c r="AA70" s="830">
        <v>51</v>
      </c>
      <c r="AB70" s="830"/>
      <c r="AC70" s="830"/>
      <c r="AD70" s="830"/>
      <c r="AE70" s="830"/>
      <c r="AF70" s="830">
        <v>51</v>
      </c>
      <c r="AG70" s="830"/>
      <c r="AH70" s="830"/>
      <c r="AI70" s="830"/>
      <c r="AJ70" s="830"/>
      <c r="AK70" s="830">
        <v>39</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177493</v>
      </c>
      <c r="R71" s="830"/>
      <c r="S71" s="830"/>
      <c r="T71" s="830"/>
      <c r="U71" s="830"/>
      <c r="V71" s="830">
        <v>175048</v>
      </c>
      <c r="W71" s="830"/>
      <c r="X71" s="830"/>
      <c r="Y71" s="830"/>
      <c r="Z71" s="830"/>
      <c r="AA71" s="830">
        <v>2445</v>
      </c>
      <c r="AB71" s="830"/>
      <c r="AC71" s="830"/>
      <c r="AD71" s="830"/>
      <c r="AE71" s="830"/>
      <c r="AF71" s="830">
        <v>2442</v>
      </c>
      <c r="AG71" s="830"/>
      <c r="AH71" s="830"/>
      <c r="AI71" s="830"/>
      <c r="AJ71" s="830"/>
      <c r="AK71" s="830">
        <v>6094</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895</v>
      </c>
      <c r="R72" s="830"/>
      <c r="S72" s="830"/>
      <c r="T72" s="830"/>
      <c r="U72" s="830"/>
      <c r="V72" s="830">
        <v>875</v>
      </c>
      <c r="W72" s="830"/>
      <c r="X72" s="830"/>
      <c r="Y72" s="830"/>
      <c r="Z72" s="830"/>
      <c r="AA72" s="830">
        <v>20</v>
      </c>
      <c r="AB72" s="830"/>
      <c r="AC72" s="830"/>
      <c r="AD72" s="830"/>
      <c r="AE72" s="830"/>
      <c r="AF72" s="830">
        <v>20</v>
      </c>
      <c r="AG72" s="830"/>
      <c r="AH72" s="830"/>
      <c r="AI72" s="830"/>
      <c r="AJ72" s="830"/>
      <c r="AK72" s="830">
        <v>60</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5908</v>
      </c>
      <c r="R73" s="830"/>
      <c r="S73" s="830"/>
      <c r="T73" s="830"/>
      <c r="U73" s="830"/>
      <c r="V73" s="830">
        <v>3386</v>
      </c>
      <c r="W73" s="830"/>
      <c r="X73" s="830"/>
      <c r="Y73" s="830"/>
      <c r="Z73" s="830"/>
      <c r="AA73" s="830">
        <v>2522</v>
      </c>
      <c r="AB73" s="830"/>
      <c r="AC73" s="830"/>
      <c r="AD73" s="830"/>
      <c r="AE73" s="830"/>
      <c r="AF73" s="830">
        <v>2522</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t="s">
        <v>546</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5374</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473658</v>
      </c>
      <c r="AB110" s="900"/>
      <c r="AC110" s="900"/>
      <c r="AD110" s="900"/>
      <c r="AE110" s="901"/>
      <c r="AF110" s="902">
        <v>488643</v>
      </c>
      <c r="AG110" s="900"/>
      <c r="AH110" s="900"/>
      <c r="AI110" s="900"/>
      <c r="AJ110" s="901"/>
      <c r="AK110" s="902">
        <v>482360</v>
      </c>
      <c r="AL110" s="900"/>
      <c r="AM110" s="900"/>
      <c r="AN110" s="900"/>
      <c r="AO110" s="901"/>
      <c r="AP110" s="903">
        <v>22.7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3373289</v>
      </c>
      <c r="BR110" s="931"/>
      <c r="BS110" s="931"/>
      <c r="BT110" s="931"/>
      <c r="BU110" s="931"/>
      <c r="BV110" s="931">
        <v>3342453</v>
      </c>
      <c r="BW110" s="931"/>
      <c r="BX110" s="931"/>
      <c r="BY110" s="931"/>
      <c r="BZ110" s="931"/>
      <c r="CA110" s="931">
        <v>4129697</v>
      </c>
      <c r="CB110" s="931"/>
      <c r="CC110" s="931"/>
      <c r="CD110" s="931"/>
      <c r="CE110" s="931"/>
      <c r="CF110" s="944">
        <v>194.5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1275557</v>
      </c>
      <c r="BR111" s="926"/>
      <c r="BS111" s="926"/>
      <c r="BT111" s="926"/>
      <c r="BU111" s="926"/>
      <c r="BV111" s="926">
        <v>1132480</v>
      </c>
      <c r="BW111" s="926"/>
      <c r="BX111" s="926"/>
      <c r="BY111" s="926"/>
      <c r="BZ111" s="926"/>
      <c r="CA111" s="926">
        <v>939639</v>
      </c>
      <c r="CB111" s="926"/>
      <c r="CC111" s="926"/>
      <c r="CD111" s="926"/>
      <c r="CE111" s="926"/>
      <c r="CF111" s="920">
        <v>44.2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1203997</v>
      </c>
      <c r="BR112" s="926"/>
      <c r="BS112" s="926"/>
      <c r="BT112" s="926"/>
      <c r="BU112" s="926"/>
      <c r="BV112" s="926">
        <v>1168194</v>
      </c>
      <c r="BW112" s="926"/>
      <c r="BX112" s="926"/>
      <c r="BY112" s="926"/>
      <c r="BZ112" s="926"/>
      <c r="CA112" s="926">
        <v>1130011</v>
      </c>
      <c r="CB112" s="926"/>
      <c r="CC112" s="926"/>
      <c r="CD112" s="926"/>
      <c r="CE112" s="926"/>
      <c r="CF112" s="920">
        <v>53.2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88773</v>
      </c>
      <c r="AB113" s="938"/>
      <c r="AC113" s="938"/>
      <c r="AD113" s="938"/>
      <c r="AE113" s="939"/>
      <c r="AF113" s="940">
        <v>85822</v>
      </c>
      <c r="AG113" s="938"/>
      <c r="AH113" s="938"/>
      <c r="AI113" s="938"/>
      <c r="AJ113" s="939"/>
      <c r="AK113" s="940">
        <v>80482</v>
      </c>
      <c r="AL113" s="938"/>
      <c r="AM113" s="938"/>
      <c r="AN113" s="938"/>
      <c r="AO113" s="939"/>
      <c r="AP113" s="941">
        <v>3.8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158926</v>
      </c>
      <c r="BR113" s="926"/>
      <c r="BS113" s="926"/>
      <c r="BT113" s="926"/>
      <c r="BU113" s="926"/>
      <c r="BV113" s="926">
        <v>313534</v>
      </c>
      <c r="BW113" s="926"/>
      <c r="BX113" s="926"/>
      <c r="BY113" s="926"/>
      <c r="BZ113" s="926"/>
      <c r="CA113" s="926">
        <v>561642</v>
      </c>
      <c r="CB113" s="926"/>
      <c r="CC113" s="926"/>
      <c r="CD113" s="926"/>
      <c r="CE113" s="926"/>
      <c r="CF113" s="920">
        <v>26.4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47604</v>
      </c>
      <c r="AB114" s="959"/>
      <c r="AC114" s="959"/>
      <c r="AD114" s="959"/>
      <c r="AE114" s="960"/>
      <c r="AF114" s="961">
        <v>38233</v>
      </c>
      <c r="AG114" s="959"/>
      <c r="AH114" s="959"/>
      <c r="AI114" s="959"/>
      <c r="AJ114" s="960"/>
      <c r="AK114" s="961">
        <v>38600</v>
      </c>
      <c r="AL114" s="959"/>
      <c r="AM114" s="959"/>
      <c r="AN114" s="959"/>
      <c r="AO114" s="960"/>
      <c r="AP114" s="962">
        <v>1.8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437504</v>
      </c>
      <c r="BR114" s="926"/>
      <c r="BS114" s="926"/>
      <c r="BT114" s="926"/>
      <c r="BU114" s="926"/>
      <c r="BV114" s="926">
        <v>409908</v>
      </c>
      <c r="BW114" s="926"/>
      <c r="BX114" s="926"/>
      <c r="BY114" s="926"/>
      <c r="BZ114" s="926"/>
      <c r="CA114" s="926">
        <v>412257</v>
      </c>
      <c r="CB114" s="926"/>
      <c r="CC114" s="926"/>
      <c r="CD114" s="926"/>
      <c r="CE114" s="926"/>
      <c r="CF114" s="920">
        <v>19.399999999999999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45376</v>
      </c>
      <c r="AB115" s="938"/>
      <c r="AC115" s="938"/>
      <c r="AD115" s="938"/>
      <c r="AE115" s="939"/>
      <c r="AF115" s="940">
        <v>44664</v>
      </c>
      <c r="AG115" s="938"/>
      <c r="AH115" s="938"/>
      <c r="AI115" s="938"/>
      <c r="AJ115" s="939"/>
      <c r="AK115" s="940">
        <v>94431</v>
      </c>
      <c r="AL115" s="938"/>
      <c r="AM115" s="938"/>
      <c r="AN115" s="938"/>
      <c r="AO115" s="939"/>
      <c r="AP115" s="941">
        <v>4.4000000000000004</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276</v>
      </c>
      <c r="AB116" s="959"/>
      <c r="AC116" s="959"/>
      <c r="AD116" s="959"/>
      <c r="AE116" s="960"/>
      <c r="AF116" s="961">
        <v>3866</v>
      </c>
      <c r="AG116" s="959"/>
      <c r="AH116" s="959"/>
      <c r="AI116" s="959"/>
      <c r="AJ116" s="960"/>
      <c r="AK116" s="961">
        <v>7301</v>
      </c>
      <c r="AL116" s="959"/>
      <c r="AM116" s="959"/>
      <c r="AN116" s="959"/>
      <c r="AO116" s="960"/>
      <c r="AP116" s="962">
        <v>0.3</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655687</v>
      </c>
      <c r="AB117" s="979"/>
      <c r="AC117" s="979"/>
      <c r="AD117" s="979"/>
      <c r="AE117" s="980"/>
      <c r="AF117" s="981">
        <v>661228</v>
      </c>
      <c r="AG117" s="979"/>
      <c r="AH117" s="979"/>
      <c r="AI117" s="979"/>
      <c r="AJ117" s="980"/>
      <c r="AK117" s="981">
        <v>703174</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6449273</v>
      </c>
      <c r="BR119" s="1000"/>
      <c r="BS119" s="1000"/>
      <c r="BT119" s="1000"/>
      <c r="BU119" s="1000"/>
      <c r="BV119" s="1000">
        <v>6366569</v>
      </c>
      <c r="BW119" s="1000"/>
      <c r="BX119" s="1000"/>
      <c r="BY119" s="1000"/>
      <c r="BZ119" s="1000"/>
      <c r="CA119" s="1000">
        <v>7173246</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1275557</v>
      </c>
      <c r="DH119" s="986"/>
      <c r="DI119" s="986"/>
      <c r="DJ119" s="986"/>
      <c r="DK119" s="987"/>
      <c r="DL119" s="985">
        <v>1132480</v>
      </c>
      <c r="DM119" s="986"/>
      <c r="DN119" s="986"/>
      <c r="DO119" s="986"/>
      <c r="DP119" s="987"/>
      <c r="DQ119" s="985">
        <v>939639</v>
      </c>
      <c r="DR119" s="986"/>
      <c r="DS119" s="986"/>
      <c r="DT119" s="986"/>
      <c r="DU119" s="987"/>
      <c r="DV119" s="988">
        <v>44.2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3013739</v>
      </c>
      <c r="BR120" s="931"/>
      <c r="BS120" s="931"/>
      <c r="BT120" s="931"/>
      <c r="BU120" s="931"/>
      <c r="BV120" s="931">
        <v>2202622</v>
      </c>
      <c r="BW120" s="931"/>
      <c r="BX120" s="931"/>
      <c r="BY120" s="931"/>
      <c r="BZ120" s="931"/>
      <c r="CA120" s="931">
        <v>2078803</v>
      </c>
      <c r="CB120" s="931"/>
      <c r="CC120" s="931"/>
      <c r="CD120" s="931"/>
      <c r="CE120" s="931"/>
      <c r="CF120" s="944">
        <v>97.9</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1077833</v>
      </c>
      <c r="DH120" s="931"/>
      <c r="DI120" s="931"/>
      <c r="DJ120" s="931"/>
      <c r="DK120" s="931"/>
      <c r="DL120" s="931">
        <v>1056540</v>
      </c>
      <c r="DM120" s="931"/>
      <c r="DN120" s="931"/>
      <c r="DO120" s="931"/>
      <c r="DP120" s="931"/>
      <c r="DQ120" s="931">
        <v>1055465</v>
      </c>
      <c r="DR120" s="931"/>
      <c r="DS120" s="931"/>
      <c r="DT120" s="931"/>
      <c r="DU120" s="931"/>
      <c r="DV120" s="932">
        <v>49.7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7776</v>
      </c>
      <c r="BR121" s="926"/>
      <c r="BS121" s="926"/>
      <c r="BT121" s="926"/>
      <c r="BU121" s="926"/>
      <c r="BV121" s="926">
        <v>11895</v>
      </c>
      <c r="BW121" s="926"/>
      <c r="BX121" s="926"/>
      <c r="BY121" s="926"/>
      <c r="BZ121" s="926"/>
      <c r="CA121" s="926">
        <v>79713</v>
      </c>
      <c r="CB121" s="926"/>
      <c r="CC121" s="926"/>
      <c r="CD121" s="926"/>
      <c r="CE121" s="926"/>
      <c r="CF121" s="920">
        <v>3.8</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126164</v>
      </c>
      <c r="DH121" s="926"/>
      <c r="DI121" s="926"/>
      <c r="DJ121" s="926"/>
      <c r="DK121" s="926"/>
      <c r="DL121" s="926">
        <v>111654</v>
      </c>
      <c r="DM121" s="926"/>
      <c r="DN121" s="926"/>
      <c r="DO121" s="926"/>
      <c r="DP121" s="926"/>
      <c r="DQ121" s="926">
        <v>74546</v>
      </c>
      <c r="DR121" s="926"/>
      <c r="DS121" s="926"/>
      <c r="DT121" s="926"/>
      <c r="DU121" s="926"/>
      <c r="DV121" s="927">
        <v>3.5</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3149321</v>
      </c>
      <c r="BR122" s="1000"/>
      <c r="BS122" s="1000"/>
      <c r="BT122" s="1000"/>
      <c r="BU122" s="1000"/>
      <c r="BV122" s="1000">
        <v>3113982</v>
      </c>
      <c r="BW122" s="1000"/>
      <c r="BX122" s="1000"/>
      <c r="BY122" s="1000"/>
      <c r="BZ122" s="1000"/>
      <c r="CA122" s="1000">
        <v>3740533</v>
      </c>
      <c r="CB122" s="1000"/>
      <c r="CC122" s="1000"/>
      <c r="CD122" s="1000"/>
      <c r="CE122" s="1000"/>
      <c r="CF122" s="1017">
        <v>176.1</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6170836</v>
      </c>
      <c r="BR123" s="1064"/>
      <c r="BS123" s="1064"/>
      <c r="BT123" s="1064"/>
      <c r="BU123" s="1064"/>
      <c r="BV123" s="1064">
        <v>5328499</v>
      </c>
      <c r="BW123" s="1064"/>
      <c r="BX123" s="1064"/>
      <c r="BY123" s="1064"/>
      <c r="BZ123" s="1064"/>
      <c r="CA123" s="1064">
        <v>5899049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12.6</v>
      </c>
      <c r="BR124" s="1027"/>
      <c r="BS124" s="1027"/>
      <c r="BT124" s="1027"/>
      <c r="BU124" s="1027"/>
      <c r="BV124" s="1027">
        <v>47.8</v>
      </c>
      <c r="BW124" s="1027"/>
      <c r="BX124" s="1027"/>
      <c r="BY124" s="1027"/>
      <c r="BZ124" s="1027"/>
      <c r="CA124" s="1027">
        <v>59.9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45376</v>
      </c>
      <c r="AB126" s="959"/>
      <c r="AC126" s="959"/>
      <c r="AD126" s="959"/>
      <c r="AE126" s="960"/>
      <c r="AF126" s="961">
        <v>44664</v>
      </c>
      <c r="AG126" s="959"/>
      <c r="AH126" s="959"/>
      <c r="AI126" s="959"/>
      <c r="AJ126" s="960"/>
      <c r="AK126" s="961">
        <v>94431</v>
      </c>
      <c r="AL126" s="959"/>
      <c r="AM126" s="959"/>
      <c r="AN126" s="959"/>
      <c r="AO126" s="960"/>
      <c r="AP126" s="962">
        <v>4.4000000000000004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497</v>
      </c>
      <c r="AB128" s="1046"/>
      <c r="AC128" s="1046"/>
      <c r="AD128" s="1046"/>
      <c r="AE128" s="1047"/>
      <c r="AF128" s="1048" t="s">
        <v>122</v>
      </c>
      <c r="AG128" s="1046"/>
      <c r="AH128" s="1046"/>
      <c r="AI128" s="1046"/>
      <c r="AJ128" s="1047"/>
      <c r="AK128" s="1048">
        <v>4431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2599277</v>
      </c>
      <c r="AB129" s="959"/>
      <c r="AC129" s="959"/>
      <c r="AD129" s="959"/>
      <c r="AE129" s="960"/>
      <c r="AF129" s="961">
        <v>2560453</v>
      </c>
      <c r="AG129" s="959"/>
      <c r="AH129" s="959"/>
      <c r="AI129" s="959"/>
      <c r="AJ129" s="960"/>
      <c r="AK129" s="961">
        <v>2512180</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401625</v>
      </c>
      <c r="AB130" s="959"/>
      <c r="AC130" s="959"/>
      <c r="AD130" s="959"/>
      <c r="AE130" s="960"/>
      <c r="AF130" s="961">
        <v>389229</v>
      </c>
      <c r="AG130" s="959"/>
      <c r="AH130" s="959"/>
      <c r="AI130" s="959"/>
      <c r="AJ130" s="960"/>
      <c r="AK130" s="961">
        <v>388408</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2197652</v>
      </c>
      <c r="AB131" s="986"/>
      <c r="AC131" s="986"/>
      <c r="AD131" s="986"/>
      <c r="AE131" s="987"/>
      <c r="AF131" s="985">
        <v>2171224</v>
      </c>
      <c r="AG131" s="986"/>
      <c r="AH131" s="986"/>
      <c r="AI131" s="986"/>
      <c r="AJ131" s="987"/>
      <c r="AK131" s="985">
        <v>2123772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59.9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11.537996010000001</v>
      </c>
      <c r="AB132" s="1097"/>
      <c r="AC132" s="1097"/>
      <c r="AD132" s="1097"/>
      <c r="AE132" s="1098"/>
      <c r="AF132" s="1099">
        <v>12.527449949999999</v>
      </c>
      <c r="AG132" s="1097"/>
      <c r="AH132" s="1097"/>
      <c r="AI132" s="1097"/>
      <c r="AJ132" s="1098"/>
      <c r="AK132" s="1099">
        <v>14.612444269999999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12.9</v>
      </c>
      <c r="AB133" s="1080"/>
      <c r="AC133" s="1080"/>
      <c r="AD133" s="1080"/>
      <c r="AE133" s="1081"/>
      <c r="AF133" s="1079">
        <v>12.4</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YxJIubrLJ+FL78u4dvLKWfCiynWagZWokiXZx/2P+G6mCQ/v+qEkmPM/+TjntCIgI9w/WoCB9SauElClKUKuw==" saltValue="jmFZLbrTPrp5WOxbtlxo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0jGyV6MKgqK6uy+Bx7rrY3f1Y5uyo4CCDmGvv8uYx+C9XRsIa+R69+TrRP5qSUscDg3ca+ZV5SwBly/fwU4ww==" saltValue="kB1oNC7pejA5WP2LIxM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3UR85Irh4JtGDnDzvsmTb4hWxnpzAGx2FEKufQhM+Az34XRfimLhT05Ng0/ZfZVjcQv02gKfE4GDG2habPfQ==" saltValue="CwGIsb+xicZJ8IwAs233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542478</v>
      </c>
      <c r="AP9" s="281">
        <v>113703</v>
      </c>
      <c r="AQ9" s="282">
        <v>243450</v>
      </c>
      <c r="AR9" s="283">
        <v>-53.3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285143</v>
      </c>
      <c r="AP10" s="284">
        <v>59766</v>
      </c>
      <c r="AQ10" s="285">
        <v>36828</v>
      </c>
      <c r="AR10" s="286">
        <v>62.3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86234</v>
      </c>
      <c r="AP11" s="284">
        <v>18075</v>
      </c>
      <c r="AQ11" s="285">
        <v>2575</v>
      </c>
      <c r="AR11" s="286">
        <v>601.9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40257</v>
      </c>
      <c r="AP13" s="284">
        <v>8438</v>
      </c>
      <c r="AQ13" s="285">
        <v>11862</v>
      </c>
      <c r="AR13" s="286">
        <v>-28.9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32700</v>
      </c>
      <c r="AP14" s="284">
        <v>6854</v>
      </c>
      <c r="AQ14" s="285">
        <v>4647</v>
      </c>
      <c r="AR14" s="286">
        <v>47.5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-34164</v>
      </c>
      <c r="AP15" s="284">
        <v>-7161</v>
      </c>
      <c r="AQ15" s="285">
        <v>-13358</v>
      </c>
      <c r="AR15" s="286">
        <v>-46.4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952648</v>
      </c>
      <c r="AP16" s="284">
        <v>199675</v>
      </c>
      <c r="AQ16" s="285">
        <v>286004</v>
      </c>
      <c r="AR16" s="286">
        <v>-30.2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14.67</v>
      </c>
      <c r="AP21" s="298">
        <v>24.25</v>
      </c>
      <c r="AQ21" s="299">
        <v>-9.58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97.2</v>
      </c>
      <c r="AP22" s="303">
        <v>95.4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482360</v>
      </c>
      <c r="AP32" s="312">
        <v>101102</v>
      </c>
      <c r="AQ32" s="313">
        <v>167387</v>
      </c>
      <c r="AR32" s="314">
        <v>-39.6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80482</v>
      </c>
      <c r="AP35" s="312">
        <v>16869</v>
      </c>
      <c r="AQ35" s="313">
        <v>34589</v>
      </c>
      <c r="AR35" s="314">
        <v>-51.2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38600</v>
      </c>
      <c r="AP36" s="312">
        <v>8091</v>
      </c>
      <c r="AQ36" s="313">
        <v>2508</v>
      </c>
      <c r="AR36" s="314">
        <v>222.6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94431</v>
      </c>
      <c r="AP37" s="312">
        <v>19793</v>
      </c>
      <c r="AQ37" s="313">
        <v>1525</v>
      </c>
      <c r="AR37" s="314">
        <v>1197.9000000000001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7301</v>
      </c>
      <c r="AP38" s="315">
        <v>1530</v>
      </c>
      <c r="AQ38" s="316">
        <v>44</v>
      </c>
      <c r="AR38" s="304">
        <v>3377.3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-4431</v>
      </c>
      <c r="AP39" s="312">
        <v>-929</v>
      </c>
      <c r="AQ39" s="313">
        <v>-7489</v>
      </c>
      <c r="AR39" s="314">
        <v>-87.6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-388408</v>
      </c>
      <c r="AP40" s="312">
        <v>-81410</v>
      </c>
      <c r="AQ40" s="313">
        <v>-138932</v>
      </c>
      <c r="AR40" s="314">
        <v>-41.4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310335</v>
      </c>
      <c r="AP41" s="312">
        <v>65046</v>
      </c>
      <c r="AQ41" s="313">
        <v>59636</v>
      </c>
      <c r="AR41" s="314">
        <v>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845012</v>
      </c>
      <c r="AN51" s="334">
        <v>161354</v>
      </c>
      <c r="AO51" s="335">
        <v>-12.4</v>
      </c>
      <c r="AP51" s="336">
        <v>190274</v>
      </c>
      <c r="AQ51" s="337">
        <v>13.6</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468780</v>
      </c>
      <c r="AN52" s="342">
        <v>89513</v>
      </c>
      <c r="AO52" s="343">
        <v>0.1</v>
      </c>
      <c r="AP52" s="344">
        <v>88584</v>
      </c>
      <c r="AQ52" s="345">
        <v>7.3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1025073</v>
      </c>
      <c r="AN53" s="334">
        <v>200014</v>
      </c>
      <c r="AO53" s="335">
        <v>24</v>
      </c>
      <c r="AP53" s="336">
        <v>301035</v>
      </c>
      <c r="AQ53" s="337">
        <v>58.2</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426296</v>
      </c>
      <c r="AN54" s="342">
        <v>83180</v>
      </c>
      <c r="AO54" s="343">
        <v>-7.1</v>
      </c>
      <c r="AP54" s="344">
        <v>154376</v>
      </c>
      <c r="AQ54" s="345">
        <v>74.3</v>
      </c>
      <c r="AR54" s="346">
        <v>-81.400000000000006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535546</v>
      </c>
      <c r="AN55" s="334">
        <v>107712</v>
      </c>
      <c r="AO55" s="335">
        <v>-46.1</v>
      </c>
      <c r="AP55" s="336">
        <v>277467</v>
      </c>
      <c r="AQ55" s="337">
        <v>-7.8</v>
      </c>
      <c r="AR55" s="338">
        <v>-38.299999999999997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254267</v>
      </c>
      <c r="AN56" s="342">
        <v>51140</v>
      </c>
      <c r="AO56" s="343">
        <v>-38.5</v>
      </c>
      <c r="AP56" s="344">
        <v>128378</v>
      </c>
      <c r="AQ56" s="345">
        <v>-16.8</v>
      </c>
      <c r="AR56" s="346">
        <v>-21.7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1075411</v>
      </c>
      <c r="AN57" s="334">
        <v>220824</v>
      </c>
      <c r="AO57" s="335">
        <v>105</v>
      </c>
      <c r="AP57" s="336">
        <v>282256</v>
      </c>
      <c r="AQ57" s="337">
        <v>1.7</v>
      </c>
      <c r="AR57" s="338">
        <v>103.3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396270</v>
      </c>
      <c r="AN58" s="342">
        <v>81370</v>
      </c>
      <c r="AO58" s="343">
        <v>59.1</v>
      </c>
      <c r="AP58" s="344">
        <v>145453</v>
      </c>
      <c r="AQ58" s="345">
        <v>13.3</v>
      </c>
      <c r="AR58" s="346">
        <v>45.8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1174092</v>
      </c>
      <c r="AN59" s="334">
        <v>246089</v>
      </c>
      <c r="AO59" s="335">
        <v>11.4</v>
      </c>
      <c r="AP59" s="336">
        <v>295341</v>
      </c>
      <c r="AQ59" s="337">
        <v>4.5999999999999996</v>
      </c>
      <c r="AR59" s="338">
        <v>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369283</v>
      </c>
      <c r="AN60" s="342">
        <v>77402</v>
      </c>
      <c r="AO60" s="343">
        <v>-4.9000000000000004</v>
      </c>
      <c r="AP60" s="344">
        <v>137402</v>
      </c>
      <c r="AQ60" s="345">
        <v>-5.5</v>
      </c>
      <c r="AR60" s="346">
        <v>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931027</v>
      </c>
      <c r="AN61" s="349">
        <v>187199</v>
      </c>
      <c r="AO61" s="350">
        <v>16.399999999999999</v>
      </c>
      <c r="AP61" s="351">
        <v>269275</v>
      </c>
      <c r="AQ61" s="352">
        <v>14.1</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382979</v>
      </c>
      <c r="AN62" s="342">
        <v>76521</v>
      </c>
      <c r="AO62" s="343">
        <v>1.7</v>
      </c>
      <c r="AP62" s="344">
        <v>130839</v>
      </c>
      <c r="AQ62" s="345">
        <v>14.5</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Ug15QE7omvYQq3/VPkmEOjTBLBvg1il5id82ljYxXXXp7AOEr/VajNcL0SpUk7MNXgsIqDrV9oMaaEeKuLXCQ==" saltValue="QNee2G4QpU/0UQQyjmU4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Rw6IptO4UEhF8PehDLlWuS0lUS//LesqrFq66nV5mS+HvSA1MLorlPghCO4XBJUAo/u4V/6TbQoW8V7PcOCSCQ==" saltValue="8Y8qmMiv/nOmj8J8kTFU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k5/WzFdjL9ffi7C985MSHY8dEF5U59RBBLRhlV+DGUG0J0SqLnYtFPcevI6Hh9TERYKb1pv/hE4IpBEqA15Iw==" saltValue="SPx0df6KtTfabtXsET58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30.72</v>
      </c>
      <c r="G47" s="12">
        <v>20.57</v>
      </c>
      <c r="H47" s="12">
        <v>31.56</v>
      </c>
      <c r="I47" s="12">
        <v>13.25</v>
      </c>
      <c r="J47" s="13">
        <v>13.74</v>
      </c>
    </row>
    <row r="48" spans="2:10" ht="57.75" customHeight="1" x14ac:dyDescent="0.15">
      <c r="B48" s="14"/>
      <c r="C48" s="1141" t="s">
        <v>4</v>
      </c>
      <c r="D48" s="1141"/>
      <c r="E48" s="1142"/>
      <c r="F48" s="15">
        <v>4.0599999999999996</v>
      </c>
      <c r="G48" s="16">
        <v>8.2799999999999994</v>
      </c>
      <c r="H48" s="16">
        <v>7.76</v>
      </c>
      <c r="I48" s="16">
        <v>7.07</v>
      </c>
      <c r="J48" s="17">
        <v>10.31</v>
      </c>
    </row>
    <row r="49" spans="2:10" ht="57.75" customHeight="1" thickBot="1" x14ac:dyDescent="0.2">
      <c r="B49" s="18"/>
      <c r="C49" s="1143" t="s">
        <v>5</v>
      </c>
      <c r="D49" s="1143"/>
      <c r="E49" s="1144"/>
      <c r="F49" s="19" t="s">
        <v>529</v>
      </c>
      <c r="G49" s="20" t="s">
        <v>530</v>
      </c>
      <c r="H49" s="20">
        <v>6.76</v>
      </c>
      <c r="I49" s="20" t="s">
        <v>531</v>
      </c>
      <c r="J49" s="21" t="s">
        <v>532</v>
      </c>
    </row>
    <row r="50" spans="2:10" x14ac:dyDescent="0.15"/>
  </sheetData>
  <sheetProtection algorithmName="SHA-512" hashValue="sXJYsSpT+j1rn+EsWO4OP2AAJMDefeyhqVh3iAvG7TSI2G5cskueUQdqgkDH9d1sbkr3wLml7BwjakX3ucuRpA==" saltValue="V+Q9/lZHNLp9I6+SgU44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4.05</v>
      </c>
      <c r="G34" s="33">
        <v>8.2799999999999994</v>
      </c>
      <c r="H34" s="33">
        <v>7.75</v>
      </c>
      <c r="I34" s="33">
        <v>7.07</v>
      </c>
      <c r="J34" s="34">
        <v>10.3</v>
      </c>
      <c r="K34" s="22"/>
      <c r="L34" s="22"/>
      <c r="M34" s="22"/>
      <c r="N34" s="22"/>
      <c r="O34" s="22"/>
      <c r="P34" s="22"/>
    </row>
    <row r="35" spans="1:16" ht="39" customHeight="1" x14ac:dyDescent="0.15">
      <c r="A35" s="22"/>
      <c r="B35" s="35"/>
      <c r="C35" s="1145" t="s">
        <v>534</v>
      </c>
      <c r="D35" s="1146"/>
      <c r="E35" s="1147"/>
      <c r="F35" s="36">
        <v>4.3099999999999996</v>
      </c>
      <c r="G35" s="37">
        <v>4.7300000000000004</v>
      </c>
      <c r="H35" s="37">
        <v>4.43</v>
      </c>
      <c r="I35" s="37">
        <v>4.8499999999999996</v>
      </c>
      <c r="J35" s="38">
        <v>4.7</v>
      </c>
      <c r="K35" s="22"/>
      <c r="L35" s="22"/>
      <c r="M35" s="22"/>
      <c r="N35" s="22"/>
      <c r="O35" s="22"/>
      <c r="P35" s="22"/>
    </row>
    <row r="36" spans="1:16" ht="39" customHeight="1" x14ac:dyDescent="0.15">
      <c r="A36" s="22"/>
      <c r="B36" s="35"/>
      <c r="C36" s="1145" t="s">
        <v>535</v>
      </c>
      <c r="D36" s="1146"/>
      <c r="E36" s="1147"/>
      <c r="F36" s="36">
        <v>1.57</v>
      </c>
      <c r="G36" s="37">
        <v>1.4</v>
      </c>
      <c r="H36" s="37">
        <v>3.7</v>
      </c>
      <c r="I36" s="37">
        <v>1.48</v>
      </c>
      <c r="J36" s="38">
        <v>1.46</v>
      </c>
      <c r="K36" s="22"/>
      <c r="L36" s="22"/>
      <c r="M36" s="22"/>
      <c r="N36" s="22"/>
      <c r="O36" s="22"/>
      <c r="P36" s="22"/>
    </row>
    <row r="37" spans="1:16" ht="39" customHeight="1" x14ac:dyDescent="0.15">
      <c r="A37" s="22"/>
      <c r="B37" s="35"/>
      <c r="C37" s="1145" t="s">
        <v>536</v>
      </c>
      <c r="D37" s="1146"/>
      <c r="E37" s="1147"/>
      <c r="F37" s="36">
        <v>2.85</v>
      </c>
      <c r="G37" s="37">
        <v>0.77</v>
      </c>
      <c r="H37" s="37">
        <v>0.98</v>
      </c>
      <c r="I37" s="37">
        <v>0.5</v>
      </c>
      <c r="J37" s="38">
        <v>1.1000000000000001</v>
      </c>
      <c r="K37" s="22"/>
      <c r="L37" s="22"/>
      <c r="M37" s="22"/>
      <c r="N37" s="22"/>
      <c r="O37" s="22"/>
      <c r="P37" s="22"/>
    </row>
    <row r="38" spans="1:16" ht="39" customHeight="1" x14ac:dyDescent="0.15">
      <c r="A38" s="22"/>
      <c r="B38" s="35"/>
      <c r="C38" s="1145" t="s">
        <v>537</v>
      </c>
      <c r="D38" s="1146"/>
      <c r="E38" s="1147"/>
      <c r="F38" s="36">
        <v>0.06</v>
      </c>
      <c r="G38" s="37">
        <v>7.0000000000000007E-2</v>
      </c>
      <c r="H38" s="37">
        <v>7.0000000000000007E-2</v>
      </c>
      <c r="I38" s="37">
        <v>0.13</v>
      </c>
      <c r="J38" s="38">
        <v>0.05</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7hG5uVtVAMRN0eYFWfARkS+FLthl+QwOQyvoFMH3QX0UJNvjb/3DwizcKnPqBV6KLspCON1Ljn4C3Limz5MMQ==" saltValue="uL8F6v545+BqBdxC0LAE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469</v>
      </c>
      <c r="L45" s="60">
        <v>477</v>
      </c>
      <c r="M45" s="60">
        <v>474</v>
      </c>
      <c r="N45" s="60">
        <v>489</v>
      </c>
      <c r="O45" s="61">
        <v>482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91</v>
      </c>
      <c r="L48" s="64">
        <v>90</v>
      </c>
      <c r="M48" s="64">
        <v>89</v>
      </c>
      <c r="N48" s="64">
        <v>86</v>
      </c>
      <c r="O48" s="65">
        <v>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65</v>
      </c>
      <c r="L49" s="64">
        <v>58</v>
      </c>
      <c r="M49" s="64">
        <v>48</v>
      </c>
      <c r="N49" s="64">
        <v>38</v>
      </c>
      <c r="O49" s="65">
        <v>39</v>
      </c>
      <c r="P49" s="48"/>
      <c r="Q49" s="48"/>
      <c r="R49" s="48"/>
      <c r="S49" s="48"/>
      <c r="T49" s="48"/>
      <c r="U49" s="48"/>
    </row>
    <row r="50" spans="1:21" ht="30.75" customHeight="1" x14ac:dyDescent="0.15">
      <c r="A50" s="48"/>
      <c r="B50" s="1155"/>
      <c r="C50" s="1156"/>
      <c r="D50" s="62"/>
      <c r="E50" s="1161" t="s">
        <v>15</v>
      </c>
      <c r="F50" s="1161"/>
      <c r="G50" s="1161"/>
      <c r="H50" s="1161"/>
      <c r="I50" s="1161"/>
      <c r="J50" s="1162"/>
      <c r="K50" s="63">
        <v>47</v>
      </c>
      <c r="L50" s="64">
        <v>46</v>
      </c>
      <c r="M50" s="64">
        <v>45</v>
      </c>
      <c r="N50" s="64">
        <v>45</v>
      </c>
      <c r="O50" s="65">
        <v>94</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0</v>
      </c>
      <c r="N51" s="64">
        <v>4</v>
      </c>
      <c r="O51" s="65">
        <v>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409</v>
      </c>
      <c r="L52" s="64">
        <v>412</v>
      </c>
      <c r="M52" s="64">
        <v>402</v>
      </c>
      <c r="N52" s="64">
        <v>389</v>
      </c>
      <c r="O52" s="65">
        <v>392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263</v>
      </c>
      <c r="L53" s="69">
        <v>260</v>
      </c>
      <c r="M53" s="69">
        <v>254</v>
      </c>
      <c r="N53" s="69">
        <v>273</v>
      </c>
      <c r="O53" s="70">
        <v>310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utXoppCB66bbGFVOeT2lHWLqGbauSb0rIJcQJ4DoaxAC5swoDo+u3KvgZybQ+NiXyX7Xo6h4DbdpaLJto5NQ==" saltValue="RmiKQOwdC5FIgU/mv1Cd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3748</v>
      </c>
      <c r="J41" s="356">
        <v>3598</v>
      </c>
      <c r="K41" s="356">
        <v>3373</v>
      </c>
      <c r="L41" s="356">
        <v>3342</v>
      </c>
      <c r="M41" s="357">
        <v>4130</v>
      </c>
    </row>
    <row r="42" spans="2:13" ht="27.75" customHeight="1" x14ac:dyDescent="0.15">
      <c r="B42" s="1186"/>
      <c r="C42" s="1187"/>
      <c r="D42" s="106"/>
      <c r="E42" s="1192" t="s">
        <v>32</v>
      </c>
      <c r="F42" s="1192"/>
      <c r="G42" s="1192"/>
      <c r="H42" s="1193"/>
      <c r="I42" s="358">
        <v>1574</v>
      </c>
      <c r="J42" s="359">
        <v>1419</v>
      </c>
      <c r="K42" s="359">
        <v>1276</v>
      </c>
      <c r="L42" s="359">
        <v>1132</v>
      </c>
      <c r="M42" s="360">
        <v>940</v>
      </c>
    </row>
    <row r="43" spans="2:13" ht="27.75" customHeight="1" x14ac:dyDescent="0.15">
      <c r="B43" s="1186"/>
      <c r="C43" s="1187"/>
      <c r="D43" s="106"/>
      <c r="E43" s="1192" t="s">
        <v>33</v>
      </c>
      <c r="F43" s="1192"/>
      <c r="G43" s="1192"/>
      <c r="H43" s="1193"/>
      <c r="I43" s="358">
        <v>1326</v>
      </c>
      <c r="J43" s="359">
        <v>1293</v>
      </c>
      <c r="K43" s="359">
        <v>1204</v>
      </c>
      <c r="L43" s="359">
        <v>1168</v>
      </c>
      <c r="M43" s="360">
        <v>1130</v>
      </c>
    </row>
    <row r="44" spans="2:13" ht="27.75" customHeight="1" x14ac:dyDescent="0.15">
      <c r="B44" s="1186"/>
      <c r="C44" s="1187"/>
      <c r="D44" s="106"/>
      <c r="E44" s="1192" t="s">
        <v>34</v>
      </c>
      <c r="F44" s="1192"/>
      <c r="G44" s="1192"/>
      <c r="H44" s="1193"/>
      <c r="I44" s="358">
        <v>302</v>
      </c>
      <c r="J44" s="359">
        <v>217</v>
      </c>
      <c r="K44" s="359">
        <v>159</v>
      </c>
      <c r="L44" s="359">
        <v>314</v>
      </c>
      <c r="M44" s="360">
        <v>562</v>
      </c>
    </row>
    <row r="45" spans="2:13" ht="27.75" customHeight="1" x14ac:dyDescent="0.15">
      <c r="B45" s="1186"/>
      <c r="C45" s="1187"/>
      <c r="D45" s="106"/>
      <c r="E45" s="1192" t="s">
        <v>35</v>
      </c>
      <c r="F45" s="1192"/>
      <c r="G45" s="1192"/>
      <c r="H45" s="1193"/>
      <c r="I45" s="358">
        <v>476</v>
      </c>
      <c r="J45" s="359">
        <v>454</v>
      </c>
      <c r="K45" s="359">
        <v>438</v>
      </c>
      <c r="L45" s="359">
        <v>410</v>
      </c>
      <c r="M45" s="360">
        <v>412</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3126</v>
      </c>
      <c r="J50" s="359">
        <v>2803</v>
      </c>
      <c r="K50" s="359">
        <v>3014</v>
      </c>
      <c r="L50" s="359">
        <v>2203</v>
      </c>
      <c r="M50" s="360">
        <v>2079</v>
      </c>
    </row>
    <row r="51" spans="2:13" ht="27.75" customHeight="1" x14ac:dyDescent="0.15">
      <c r="B51" s="1186"/>
      <c r="C51" s="1187"/>
      <c r="D51" s="106"/>
      <c r="E51" s="1192" t="s">
        <v>42</v>
      </c>
      <c r="F51" s="1192"/>
      <c r="G51" s="1192"/>
      <c r="H51" s="1193"/>
      <c r="I51" s="358">
        <v>11</v>
      </c>
      <c r="J51" s="359">
        <v>4</v>
      </c>
      <c r="K51" s="359">
        <v>8</v>
      </c>
      <c r="L51" s="359">
        <v>12</v>
      </c>
      <c r="M51" s="360">
        <v>80</v>
      </c>
    </row>
    <row r="52" spans="2:13" ht="27.75" customHeight="1" x14ac:dyDescent="0.15">
      <c r="B52" s="1188"/>
      <c r="C52" s="1189"/>
      <c r="D52" s="106"/>
      <c r="E52" s="1192" t="s">
        <v>43</v>
      </c>
      <c r="F52" s="1192"/>
      <c r="G52" s="1192"/>
      <c r="H52" s="1193"/>
      <c r="I52" s="358">
        <v>3535</v>
      </c>
      <c r="J52" s="359">
        <v>3346</v>
      </c>
      <c r="K52" s="359">
        <v>3149</v>
      </c>
      <c r="L52" s="359">
        <v>3114</v>
      </c>
      <c r="M52" s="360">
        <v>3741</v>
      </c>
    </row>
    <row r="53" spans="2:13" ht="27.75" customHeight="1" thickBot="1" x14ac:dyDescent="0.2">
      <c r="B53" s="1199" t="s">
        <v>19</v>
      </c>
      <c r="C53" s="1200"/>
      <c r="D53" s="110"/>
      <c r="E53" s="1201" t="s">
        <v>44</v>
      </c>
      <c r="F53" s="1201"/>
      <c r="G53" s="1201"/>
      <c r="H53" s="1202"/>
      <c r="I53" s="361">
        <v>753</v>
      </c>
      <c r="J53" s="362">
        <v>827</v>
      </c>
      <c r="K53" s="362">
        <v>278</v>
      </c>
      <c r="L53" s="362">
        <v>1038</v>
      </c>
      <c r="M53" s="363">
        <v>1274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XKjcTzW8GyvKseWMuIw76PI+G/UMXcVC+Ju3csB6YhEt6AUdIAsfuwwcYZjRbUTJyWT4mC/HKyC2iG3r1ypGg==" saltValue="HVN9/edPDjIPuZELG5Uh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820</v>
      </c>
      <c r="G55" s="122">
        <v>339</v>
      </c>
      <c r="H55" s="123">
        <v>345</v>
      </c>
    </row>
    <row r="56" spans="2:8" ht="52.5" customHeight="1" x14ac:dyDescent="0.15">
      <c r="B56" s="124"/>
      <c r="C56" s="1213" t="s">
        <v>47</v>
      </c>
      <c r="D56" s="1213"/>
      <c r="E56" s="1214"/>
      <c r="F56" s="125">
        <v>3</v>
      </c>
      <c r="G56" s="125">
        <v>53</v>
      </c>
      <c r="H56" s="126">
        <v>63</v>
      </c>
    </row>
    <row r="57" spans="2:8" ht="53.25" customHeight="1" x14ac:dyDescent="0.15">
      <c r="B57" s="124"/>
      <c r="C57" s="1215" t="s">
        <v>48</v>
      </c>
      <c r="D57" s="1215"/>
      <c r="E57" s="1216"/>
      <c r="F57" s="127">
        <v>2023</v>
      </c>
      <c r="G57" s="127">
        <v>1586</v>
      </c>
      <c r="H57" s="128">
        <v>1433</v>
      </c>
    </row>
    <row r="58" spans="2:8" ht="45.75" customHeight="1" x14ac:dyDescent="0.15">
      <c r="B58" s="129"/>
      <c r="C58" s="1203" t="s">
        <v>554</v>
      </c>
      <c r="D58" s="1204"/>
      <c r="E58" s="1205"/>
      <c r="F58" s="130">
        <v>1455</v>
      </c>
      <c r="G58" s="130">
        <v>1140</v>
      </c>
      <c r="H58" s="131">
        <v>1124</v>
      </c>
    </row>
    <row r="59" spans="2:8" ht="45.75" customHeight="1" x14ac:dyDescent="0.15">
      <c r="B59" s="129"/>
      <c r="C59" s="1203" t="s">
        <v>555</v>
      </c>
      <c r="D59" s="1204"/>
      <c r="E59" s="1205"/>
      <c r="F59" s="130">
        <v>150</v>
      </c>
      <c r="G59" s="130">
        <v>150</v>
      </c>
      <c r="H59" s="131">
        <v>150</v>
      </c>
    </row>
    <row r="60" spans="2:8" ht="45.75" customHeight="1" x14ac:dyDescent="0.15">
      <c r="B60" s="129"/>
      <c r="C60" s="1203" t="s">
        <v>556</v>
      </c>
      <c r="D60" s="1204"/>
      <c r="E60" s="1205"/>
      <c r="F60" s="130">
        <v>126</v>
      </c>
      <c r="G60" s="130">
        <v>125</v>
      </c>
      <c r="H60" s="131">
        <v>84</v>
      </c>
    </row>
    <row r="61" spans="2:8" ht="45.75" customHeight="1" x14ac:dyDescent="0.15">
      <c r="B61" s="129"/>
      <c r="C61" s="1203" t="s">
        <v>557</v>
      </c>
      <c r="D61" s="1204"/>
      <c r="E61" s="1205"/>
      <c r="F61" s="130">
        <v>47</v>
      </c>
      <c r="G61" s="130">
        <v>47</v>
      </c>
      <c r="H61" s="131">
        <v>47</v>
      </c>
    </row>
    <row r="62" spans="2:8" ht="45.75" customHeight="1" thickBot="1" x14ac:dyDescent="0.2">
      <c r="B62" s="132"/>
      <c r="C62" s="1206" t="s">
        <v>558</v>
      </c>
      <c r="D62" s="1207"/>
      <c r="E62" s="1208"/>
      <c r="F62" s="133">
        <v>14</v>
      </c>
      <c r="G62" s="133">
        <v>14</v>
      </c>
      <c r="H62" s="134">
        <v>14</v>
      </c>
    </row>
    <row r="63" spans="2:8" ht="52.5" customHeight="1" thickBot="1" x14ac:dyDescent="0.2">
      <c r="B63" s="135"/>
      <c r="C63" s="1209" t="s">
        <v>49</v>
      </c>
      <c r="D63" s="1209"/>
      <c r="E63" s="1210"/>
      <c r="F63" s="136">
        <v>2846</v>
      </c>
      <c r="G63" s="136">
        <v>1978</v>
      </c>
      <c r="H63" s="137">
        <v>1840</v>
      </c>
    </row>
    <row r="64" spans="2:8" x14ac:dyDescent="0.15"/>
  </sheetData>
  <sheetProtection algorithmName="SHA-512" hashValue="f6E9JBWgFJ4VH++r1jHKyQq1LZo47ld67yJA3mUpeTaGKg0krqzCuIiifbLIlTYmvbF0UI7Vgevsxu8CTUVjWQ==" saltValue="YtbYAYgnY+av1CSWJJAk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161354</v>
      </c>
      <c r="E3" s="156"/>
      <c r="F3" s="157">
        <v>190274</v>
      </c>
      <c r="G3" s="158"/>
      <c r="H3" s="159"/>
    </row>
    <row r="4" spans="1:8" x14ac:dyDescent="0.15">
      <c r="A4" s="160"/>
      <c r="B4" s="161"/>
      <c r="C4" s="162"/>
      <c r="D4" s="163">
        <v>89513</v>
      </c>
      <c r="E4" s="164"/>
      <c r="F4" s="165">
        <v>88584</v>
      </c>
      <c r="G4" s="166"/>
      <c r="H4" s="167"/>
    </row>
    <row r="5" spans="1:8" x14ac:dyDescent="0.15">
      <c r="A5" s="148" t="s">
        <v>518</v>
      </c>
      <c r="B5" s="153"/>
      <c r="C5" s="154"/>
      <c r="D5" s="155">
        <v>200014</v>
      </c>
      <c r="E5" s="156"/>
      <c r="F5" s="157">
        <v>301035</v>
      </c>
      <c r="G5" s="158"/>
      <c r="H5" s="159"/>
    </row>
    <row r="6" spans="1:8" x14ac:dyDescent="0.15">
      <c r="A6" s="160"/>
      <c r="B6" s="161"/>
      <c r="C6" s="162"/>
      <c r="D6" s="163">
        <v>83180</v>
      </c>
      <c r="E6" s="164"/>
      <c r="F6" s="165">
        <v>154376</v>
      </c>
      <c r="G6" s="166"/>
      <c r="H6" s="167"/>
    </row>
    <row r="7" spans="1:8" x14ac:dyDescent="0.15">
      <c r="A7" s="148" t="s">
        <v>519</v>
      </c>
      <c r="B7" s="153"/>
      <c r="C7" s="154"/>
      <c r="D7" s="155">
        <v>107712</v>
      </c>
      <c r="E7" s="156"/>
      <c r="F7" s="157">
        <v>277467</v>
      </c>
      <c r="G7" s="158"/>
      <c r="H7" s="159"/>
    </row>
    <row r="8" spans="1:8" x14ac:dyDescent="0.15">
      <c r="A8" s="160"/>
      <c r="B8" s="161"/>
      <c r="C8" s="162"/>
      <c r="D8" s="163">
        <v>51140</v>
      </c>
      <c r="E8" s="164"/>
      <c r="F8" s="165">
        <v>128378</v>
      </c>
      <c r="G8" s="166"/>
      <c r="H8" s="167"/>
    </row>
    <row r="9" spans="1:8" x14ac:dyDescent="0.15">
      <c r="A9" s="148" t="s">
        <v>520</v>
      </c>
      <c r="B9" s="153"/>
      <c r="C9" s="154"/>
      <c r="D9" s="155">
        <v>220824</v>
      </c>
      <c r="E9" s="156"/>
      <c r="F9" s="157">
        <v>282256</v>
      </c>
      <c r="G9" s="158"/>
      <c r="H9" s="159"/>
    </row>
    <row r="10" spans="1:8" x14ac:dyDescent="0.15">
      <c r="A10" s="160"/>
      <c r="B10" s="161"/>
      <c r="C10" s="162"/>
      <c r="D10" s="163">
        <v>81370</v>
      </c>
      <c r="E10" s="164"/>
      <c r="F10" s="165">
        <v>145453</v>
      </c>
      <c r="G10" s="166"/>
      <c r="H10" s="167"/>
    </row>
    <row r="11" spans="1:8" x14ac:dyDescent="0.15">
      <c r="A11" s="148" t="s">
        <v>521</v>
      </c>
      <c r="B11" s="153"/>
      <c r="C11" s="154"/>
      <c r="D11" s="155">
        <v>246089</v>
      </c>
      <c r="E11" s="156"/>
      <c r="F11" s="157">
        <v>295341</v>
      </c>
      <c r="G11" s="158"/>
      <c r="H11" s="159"/>
    </row>
    <row r="12" spans="1:8" x14ac:dyDescent="0.15">
      <c r="A12" s="160"/>
      <c r="B12" s="161"/>
      <c r="C12" s="168"/>
      <c r="D12" s="163">
        <v>77402</v>
      </c>
      <c r="E12" s="164"/>
      <c r="F12" s="165">
        <v>137402</v>
      </c>
      <c r="G12" s="166"/>
      <c r="H12" s="167"/>
    </row>
    <row r="13" spans="1:8" x14ac:dyDescent="0.15">
      <c r="A13" s="148"/>
      <c r="B13" s="153"/>
      <c r="C13" s="169"/>
      <c r="D13" s="170">
        <v>187199</v>
      </c>
      <c r="E13" s="171"/>
      <c r="F13" s="172">
        <v>269275</v>
      </c>
      <c r="G13" s="173"/>
      <c r="H13" s="159"/>
    </row>
    <row r="14" spans="1:8" x14ac:dyDescent="0.15">
      <c r="A14" s="160"/>
      <c r="B14" s="161"/>
      <c r="C14" s="162"/>
      <c r="D14" s="163">
        <v>76521</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4.0599999999999996</v>
      </c>
      <c r="C19" s="174">
        <f>ROUND(VALUE(SUBSTITUTE(実質収支比率等に係る経年分析!G$48,"▲","-")),2)</f>
        <v>8.2799999999999994</v>
      </c>
      <c r="D19" s="174">
        <f>ROUND(VALUE(SUBSTITUTE(実質収支比率等に係る経年分析!H$48,"▲","-")),2)</f>
        <v>7.76</v>
      </c>
      <c r="E19" s="174">
        <f>ROUND(VALUE(SUBSTITUTE(実質収支比率等に係る経年分析!I$48,"▲","-")),2)</f>
        <v>7.07</v>
      </c>
      <c r="F19" s="174">
        <f>ROUND(VALUE(SUBSTITUTE(実質収支比率等に係る経年分析!J$48,"▲","-")),2)</f>
        <v>10.31</v>
      </c>
    </row>
    <row r="20" spans="1:11" x14ac:dyDescent="0.15">
      <c r="A20" s="174" t="s">
        <v>53</v>
      </c>
      <c r="B20" s="174">
        <f>ROUND(VALUE(SUBSTITUTE(実質収支比率等に係る経年分析!F$47,"▲","-")),2)</f>
        <v>30.72</v>
      </c>
      <c r="C20" s="174">
        <f>ROUND(VALUE(SUBSTITUTE(実質収支比率等に係る経年分析!G$47,"▲","-")),2)</f>
        <v>20.57</v>
      </c>
      <c r="D20" s="174">
        <f>ROUND(VALUE(SUBSTITUTE(実質収支比率等に係る経年分析!H$47,"▲","-")),2)</f>
        <v>31.56</v>
      </c>
      <c r="E20" s="174">
        <f>ROUND(VALUE(SUBSTITUTE(実質収支比率等に係る経年分析!I$47,"▲","-")),2)</f>
        <v>13.25</v>
      </c>
      <c r="F20" s="174">
        <f>ROUND(VALUE(SUBSTITUTE(実質収支比率等に係る経年分析!J$47,"▲","-")),2)</f>
        <v>13.74</v>
      </c>
    </row>
    <row r="21" spans="1:11" x14ac:dyDescent="0.15">
      <c r="A21" s="174" t="s">
        <v>54</v>
      </c>
      <c r="B21" s="174">
        <f>IF(ISNUMBER(VALUE(SUBSTITUTE(実質収支比率等に係る経年分析!F$49,"▲","-"))),ROUND(VALUE(SUBSTITUTE(実質収支比率等に係る経年分析!F$49,"▲","-")),2),NA())</f>
        <v>-14.51</v>
      </c>
      <c r="C21" s="174">
        <f>IF(ISNUMBER(VALUE(SUBSTITUTE(実質収支比率等に係る経年分析!G$49,"▲","-"))),ROUND(VALUE(SUBSTITUTE(実質収支比率等に係る経年分析!G$49,"▲","-")),2),NA())</f>
        <v>-7.24</v>
      </c>
      <c r="D21" s="174">
        <f>IF(ISNUMBER(VALUE(SUBSTITUTE(実質収支比率等に係る経年分析!H$49,"▲","-"))),ROUND(VALUE(SUBSTITUTE(実質収支比率等に係る経年分析!H$49,"▲","-")),2),NA())</f>
        <v>6.76</v>
      </c>
      <c r="E21" s="174">
        <f>IF(ISNUMBER(VALUE(SUBSTITUTE(実質収支比率等に係る経年分析!I$49,"▲","-"))),ROUND(VALUE(SUBSTITUTE(実質収支比率等に係る経年分析!I$49,"▲","-")),2),NA())</f>
        <v>-24.27</v>
      </c>
      <c r="F21" s="174">
        <f>IF(ISNUMBER(VALUE(SUBSTITUTE(実質収支比率等に係る経年分析!J$49,"▲","-"))),ROUND(VALUE(SUBSTITUTE(実質収支比率等に係る経年分析!J$49,"▲","-")),2),NA())</f>
        <v>-2.63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4.3099999999999996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4.7300000000000004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409</v>
      </c>
      <c r="E42" s="176"/>
      <c r="F42" s="176"/>
      <c r="G42" s="176">
        <f>'実質公債費比率（分子）の構造'!L$52</f>
        <v>412</v>
      </c>
      <c r="H42" s="176"/>
      <c r="I42" s="176"/>
      <c r="J42" s="176">
        <f>'実質公債費比率（分子）の構造'!M$52</f>
        <v>402</v>
      </c>
      <c r="K42" s="176"/>
      <c r="L42" s="176"/>
      <c r="M42" s="176">
        <f>'実質公債費比率（分子）の構造'!N$52</f>
        <v>389</v>
      </c>
      <c r="N42" s="176"/>
      <c r="O42" s="176"/>
      <c r="P42" s="176">
        <f>'実質公債費比率（分子）の構造'!O$52</f>
        <v>392</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4</v>
      </c>
      <c r="L43" s="176"/>
      <c r="M43" s="176"/>
      <c r="N43" s="176">
        <f>'実質公債費比率（分子）の構造'!O$51</f>
        <v>7</v>
      </c>
      <c r="O43" s="176"/>
      <c r="P43" s="176"/>
    </row>
    <row r="44" spans="1:16" x14ac:dyDescent="0.15">
      <c r="A44" s="176" t="s">
        <v>62</v>
      </c>
      <c r="B44" s="176">
        <f>'実質公債費比率（分子）の構造'!K$50</f>
        <v>47</v>
      </c>
      <c r="C44" s="176"/>
      <c r="D44" s="176"/>
      <c r="E44" s="176">
        <f>'実質公債費比率（分子）の構造'!L$50</f>
        <v>46</v>
      </c>
      <c r="F44" s="176"/>
      <c r="G44" s="176"/>
      <c r="H44" s="176">
        <f>'実質公債費比率（分子）の構造'!M$50</f>
        <v>45</v>
      </c>
      <c r="I44" s="176"/>
      <c r="J44" s="176"/>
      <c r="K44" s="176">
        <f>'実質公債費比率（分子）の構造'!N$50</f>
        <v>45</v>
      </c>
      <c r="L44" s="176"/>
      <c r="M44" s="176"/>
      <c r="N44" s="176">
        <f>'実質公債費比率（分子）の構造'!O$50</f>
        <v>94</v>
      </c>
      <c r="O44" s="176"/>
      <c r="P44" s="176"/>
    </row>
    <row r="45" spans="1:16" x14ac:dyDescent="0.15">
      <c r="A45" s="176" t="s">
        <v>63</v>
      </c>
      <c r="B45" s="176">
        <f>'実質公債費比率（分子）の構造'!K$49</f>
        <v>65</v>
      </c>
      <c r="C45" s="176"/>
      <c r="D45" s="176"/>
      <c r="E45" s="176">
        <f>'実質公債費比率（分子）の構造'!L$49</f>
        <v>58</v>
      </c>
      <c r="F45" s="176"/>
      <c r="G45" s="176"/>
      <c r="H45" s="176">
        <f>'実質公債費比率（分子）の構造'!M$49</f>
        <v>48</v>
      </c>
      <c r="I45" s="176"/>
      <c r="J45" s="176"/>
      <c r="K45" s="176">
        <f>'実質公債費比率（分子）の構造'!N$49</f>
        <v>38</v>
      </c>
      <c r="L45" s="176"/>
      <c r="M45" s="176"/>
      <c r="N45" s="176">
        <f>'実質公債費比率（分子）の構造'!O$49</f>
        <v>39</v>
      </c>
      <c r="O45" s="176"/>
      <c r="P45" s="176"/>
    </row>
    <row r="46" spans="1:16" x14ac:dyDescent="0.15">
      <c r="A46" s="176" t="s">
        <v>64</v>
      </c>
      <c r="B46" s="176">
        <f>'実質公債費比率（分子）の構造'!K$48</f>
        <v>91</v>
      </c>
      <c r="C46" s="176"/>
      <c r="D46" s="176"/>
      <c r="E46" s="176">
        <f>'実質公債費比率（分子）の構造'!L$48</f>
        <v>90</v>
      </c>
      <c r="F46" s="176"/>
      <c r="G46" s="176"/>
      <c r="H46" s="176">
        <f>'実質公債費比率（分子）の構造'!M$48</f>
        <v>89</v>
      </c>
      <c r="I46" s="176"/>
      <c r="J46" s="176"/>
      <c r="K46" s="176">
        <f>'実質公債費比率（分子）の構造'!N$48</f>
        <v>86</v>
      </c>
      <c r="L46" s="176"/>
      <c r="M46" s="176"/>
      <c r="N46" s="176">
        <f>'実質公債費比率（分子）の構造'!O$48</f>
        <v>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469</v>
      </c>
      <c r="C49" s="176"/>
      <c r="D49" s="176"/>
      <c r="E49" s="176">
        <f>'実質公債費比率（分子）の構造'!L$45</f>
        <v>477</v>
      </c>
      <c r="F49" s="176"/>
      <c r="G49" s="176"/>
      <c r="H49" s="176">
        <f>'実質公債費比率（分子）の構造'!M$45</f>
        <v>474</v>
      </c>
      <c r="I49" s="176"/>
      <c r="J49" s="176"/>
      <c r="K49" s="176">
        <f>'実質公債費比率（分子）の構造'!N$45</f>
        <v>489</v>
      </c>
      <c r="L49" s="176"/>
      <c r="M49" s="176"/>
      <c r="N49" s="176">
        <f>'実質公債費比率（分子）の構造'!O$45</f>
        <v>482</v>
      </c>
      <c r="O49" s="176"/>
      <c r="P49" s="176"/>
    </row>
    <row r="50" spans="1:16" x14ac:dyDescent="0.15">
      <c r="A50" s="176" t="s">
        <v>67</v>
      </c>
      <c r="B50" s="176" t="e">
        <f>NA()</f>
        <v>#N/A</v>
      </c>
      <c r="C50" s="176">
        <f>IF(ISNUMBER('実質公債費比率（分子）の構造'!K$53),'実質公債費比率（分子）の構造'!K$53,NA())</f>
        <v>263</v>
      </c>
      <c r="D50" s="176" t="e">
        <f>NA()</f>
        <v>#N/A</v>
      </c>
      <c r="E50" s="176" t="e">
        <f>NA()</f>
        <v>#N/A</v>
      </c>
      <c r="F50" s="176">
        <f>IF(ISNUMBER('実質公債費比率（分子）の構造'!L$53),'実質公債費比率（分子）の構造'!L$53,NA())</f>
        <v>260</v>
      </c>
      <c r="G50" s="176" t="e">
        <f>NA()</f>
        <v>#N/A</v>
      </c>
      <c r="H50" s="176" t="e">
        <f>NA()</f>
        <v>#N/A</v>
      </c>
      <c r="I50" s="176">
        <f>IF(ISNUMBER('実質公債費比率（分子）の構造'!M$53),'実質公債費比率（分子）の構造'!M$53,NA())</f>
        <v>254</v>
      </c>
      <c r="J50" s="176" t="e">
        <f>NA()</f>
        <v>#N/A</v>
      </c>
      <c r="K50" s="176" t="e">
        <f>NA()</f>
        <v>#N/A</v>
      </c>
      <c r="L50" s="176">
        <f>IF(ISNUMBER('実質公債費比率（分子）の構造'!N$53),'実質公債費比率（分子）の構造'!N$53,NA())</f>
        <v>273</v>
      </c>
      <c r="M50" s="176" t="e">
        <f>NA()</f>
        <v>#N/A</v>
      </c>
      <c r="N50" s="176" t="e">
        <f>NA()</f>
        <v>#N/A</v>
      </c>
      <c r="O50" s="176">
        <f>IF(ISNUMBER('実質公債費比率（分子）の構造'!O$53),'実質公債費比率（分子）の構造'!O$53,NA())</f>
        <v>310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3535</v>
      </c>
      <c r="E56" s="175"/>
      <c r="F56" s="175"/>
      <c r="G56" s="175">
        <f>'将来負担比率（分子）の構造'!J$52</f>
        <v>3346</v>
      </c>
      <c r="H56" s="175"/>
      <c r="I56" s="175"/>
      <c r="J56" s="175">
        <f>'将来負担比率（分子）の構造'!K$52</f>
        <v>3149</v>
      </c>
      <c r="K56" s="175"/>
      <c r="L56" s="175"/>
      <c r="M56" s="175">
        <f>'将来負担比率（分子）の構造'!L$52</f>
        <v>3114</v>
      </c>
      <c r="N56" s="175"/>
      <c r="O56" s="175"/>
      <c r="P56" s="175">
        <f>'将来負担比率（分子）の構造'!M$52</f>
        <v>3741</v>
      </c>
    </row>
    <row r="57" spans="1:16" x14ac:dyDescent="0.15">
      <c r="A57" s="175" t="s">
        <v>42</v>
      </c>
      <c r="B57" s="175"/>
      <c r="C57" s="175"/>
      <c r="D57" s="175">
        <f>'将来負担比率（分子）の構造'!I$51</f>
        <v>11</v>
      </c>
      <c r="E57" s="175"/>
      <c r="F57" s="175"/>
      <c r="G57" s="175">
        <f>'将来負担比率（分子）の構造'!J$51</f>
        <v>4</v>
      </c>
      <c r="H57" s="175"/>
      <c r="I57" s="175"/>
      <c r="J57" s="175">
        <f>'将来負担比率（分子）の構造'!K$51</f>
        <v>8</v>
      </c>
      <c r="K57" s="175"/>
      <c r="L57" s="175"/>
      <c r="M57" s="175">
        <f>'将来負担比率（分子）の構造'!L$51</f>
        <v>12</v>
      </c>
      <c r="N57" s="175"/>
      <c r="O57" s="175"/>
      <c r="P57" s="175">
        <f>'将来負担比率（分子）の構造'!M$51</f>
        <v>80</v>
      </c>
    </row>
    <row r="58" spans="1:16" x14ac:dyDescent="0.15">
      <c r="A58" s="175" t="s">
        <v>41</v>
      </c>
      <c r="B58" s="175"/>
      <c r="C58" s="175"/>
      <c r="D58" s="175">
        <f>'将来負担比率（分子）の構造'!I$50</f>
        <v>3126</v>
      </c>
      <c r="E58" s="175"/>
      <c r="F58" s="175"/>
      <c r="G58" s="175">
        <f>'将来負担比率（分子）の構造'!J$50</f>
        <v>2803</v>
      </c>
      <c r="H58" s="175"/>
      <c r="I58" s="175"/>
      <c r="J58" s="175">
        <f>'将来負担比率（分子）の構造'!K$50</f>
        <v>3014</v>
      </c>
      <c r="K58" s="175"/>
      <c r="L58" s="175"/>
      <c r="M58" s="175">
        <f>'将来負担比率（分子）の構造'!L$50</f>
        <v>2203</v>
      </c>
      <c r="N58" s="175"/>
      <c r="O58" s="175"/>
      <c r="P58" s="175">
        <f>'将来負担比率（分子）の構造'!M$50</f>
        <v>2079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476</v>
      </c>
      <c r="C62" s="175"/>
      <c r="D62" s="175"/>
      <c r="E62" s="175">
        <f>'将来負担比率（分子）の構造'!J$45</f>
        <v>454</v>
      </c>
      <c r="F62" s="175"/>
      <c r="G62" s="175"/>
      <c r="H62" s="175">
        <f>'将来負担比率（分子）の構造'!K$45</f>
        <v>438</v>
      </c>
      <c r="I62" s="175"/>
      <c r="J62" s="175"/>
      <c r="K62" s="175">
        <f>'将来負担比率（分子）の構造'!L$45</f>
        <v>410</v>
      </c>
      <c r="L62" s="175"/>
      <c r="M62" s="175"/>
      <c r="N62" s="175">
        <f>'将来負担比率（分子）の構造'!M$45</f>
        <v>412</v>
      </c>
      <c r="O62" s="175"/>
      <c r="P62" s="175"/>
    </row>
    <row r="63" spans="1:16" x14ac:dyDescent="0.15">
      <c r="A63" s="175" t="s">
        <v>34</v>
      </c>
      <c r="B63" s="175">
        <f>'将来負担比率（分子）の構造'!I$44</f>
        <v>302</v>
      </c>
      <c r="C63" s="175"/>
      <c r="D63" s="175"/>
      <c r="E63" s="175">
        <f>'将来負担比率（分子）の構造'!J$44</f>
        <v>217</v>
      </c>
      <c r="F63" s="175"/>
      <c r="G63" s="175"/>
      <c r="H63" s="175">
        <f>'将来負担比率（分子）の構造'!K$44</f>
        <v>159</v>
      </c>
      <c r="I63" s="175"/>
      <c r="J63" s="175"/>
      <c r="K63" s="175">
        <f>'将来負担比率（分子）の構造'!L$44</f>
        <v>314</v>
      </c>
      <c r="L63" s="175"/>
      <c r="M63" s="175"/>
      <c r="N63" s="175">
        <f>'将来負担比率（分子）の構造'!M$44</f>
        <v>562</v>
      </c>
      <c r="O63" s="175"/>
      <c r="P63" s="175"/>
    </row>
    <row r="64" spans="1:16" x14ac:dyDescent="0.15">
      <c r="A64" s="175" t="s">
        <v>33</v>
      </c>
      <c r="B64" s="175">
        <f>'将来負担比率（分子）の構造'!I$43</f>
        <v>1326</v>
      </c>
      <c r="C64" s="175"/>
      <c r="D64" s="175"/>
      <c r="E64" s="175">
        <f>'将来負担比率（分子）の構造'!J$43</f>
        <v>1293</v>
      </c>
      <c r="F64" s="175"/>
      <c r="G64" s="175"/>
      <c r="H64" s="175">
        <f>'将来負担比率（分子）の構造'!K$43</f>
        <v>1204</v>
      </c>
      <c r="I64" s="175"/>
      <c r="J64" s="175"/>
      <c r="K64" s="175">
        <f>'将来負担比率（分子）の構造'!L$43</f>
        <v>1168</v>
      </c>
      <c r="L64" s="175"/>
      <c r="M64" s="175"/>
      <c r="N64" s="175">
        <f>'将来負担比率（分子）の構造'!M$43</f>
        <v>1130</v>
      </c>
      <c r="O64" s="175"/>
      <c r="P64" s="175"/>
    </row>
    <row r="65" spans="1:16" x14ac:dyDescent="0.15">
      <c r="A65" s="175" t="s">
        <v>32</v>
      </c>
      <c r="B65" s="175">
        <f>'将来負担比率（分子）の構造'!I$42</f>
        <v>1574</v>
      </c>
      <c r="C65" s="175"/>
      <c r="D65" s="175"/>
      <c r="E65" s="175">
        <f>'将来負担比率（分子）の構造'!J$42</f>
        <v>1419</v>
      </c>
      <c r="F65" s="175"/>
      <c r="G65" s="175"/>
      <c r="H65" s="175">
        <f>'将来負担比率（分子）の構造'!K$42</f>
        <v>1276</v>
      </c>
      <c r="I65" s="175"/>
      <c r="J65" s="175"/>
      <c r="K65" s="175">
        <f>'将来負担比率（分子）の構造'!L$42</f>
        <v>1132</v>
      </c>
      <c r="L65" s="175"/>
      <c r="M65" s="175"/>
      <c r="N65" s="175">
        <f>'将来負担比率（分子）の構造'!M$42</f>
        <v>940</v>
      </c>
      <c r="O65" s="175"/>
      <c r="P65" s="175"/>
    </row>
    <row r="66" spans="1:16" x14ac:dyDescent="0.15">
      <c r="A66" s="175" t="s">
        <v>31</v>
      </c>
      <c r="B66" s="175">
        <f>'将来負担比率（分子）の構造'!I$41</f>
        <v>3748</v>
      </c>
      <c r="C66" s="175"/>
      <c r="D66" s="175"/>
      <c r="E66" s="175">
        <f>'将来負担比率（分子）の構造'!J$41</f>
        <v>3598</v>
      </c>
      <c r="F66" s="175"/>
      <c r="G66" s="175"/>
      <c r="H66" s="175">
        <f>'将来負担比率（分子）の構造'!K$41</f>
        <v>3373</v>
      </c>
      <c r="I66" s="175"/>
      <c r="J66" s="175"/>
      <c r="K66" s="175">
        <f>'将来負担比率（分子）の構造'!L$41</f>
        <v>3342</v>
      </c>
      <c r="L66" s="175"/>
      <c r="M66" s="175"/>
      <c r="N66" s="175">
        <f>'将来負担比率（分子）の構造'!M$41</f>
        <v>4130</v>
      </c>
      <c r="O66" s="175"/>
      <c r="P66" s="175"/>
    </row>
    <row r="67" spans="1:16" x14ac:dyDescent="0.15">
      <c r="A67" s="175" t="s">
        <v>71</v>
      </c>
      <c r="B67" s="175" t="e">
        <f>NA()</f>
        <v>#N/A</v>
      </c>
      <c r="C67" s="175">
        <f>IF(ISNUMBER('将来負担比率（分子）の構造'!I$53), IF('将来負担比率（分子）の構造'!I$53 &lt; 0, 0, '将来負担比率（分子）の構造'!I$53), NA())</f>
        <v>753</v>
      </c>
      <c r="D67" s="175" t="e">
        <f>NA()</f>
        <v>#N/A</v>
      </c>
      <c r="E67" s="175" t="e">
        <f>NA()</f>
        <v>#N/A</v>
      </c>
      <c r="F67" s="175">
        <f>IF(ISNUMBER('将来負担比率（分子）の構造'!J$53), IF('将来負担比率（分子）の構造'!J$53 &lt; 0, 0, '将来負担比率（分子）の構造'!J$53), NA())</f>
        <v>827</v>
      </c>
      <c r="G67" s="175" t="e">
        <f>NA()</f>
        <v>#N/A</v>
      </c>
      <c r="H67" s="175" t="e">
        <f>NA()</f>
        <v>#N/A</v>
      </c>
      <c r="I67" s="175">
        <f>IF(ISNUMBER('将来負担比率（分子）の構造'!K$53), IF('将来負担比率（分子）の構造'!K$53 &lt; 0, 0, '将来負担比率（分子）の構造'!K$53), NA())</f>
        <v>278</v>
      </c>
      <c r="J67" s="175" t="e">
        <f>NA()</f>
        <v>#N/A</v>
      </c>
      <c r="K67" s="175" t="e">
        <f>NA()</f>
        <v>#N/A</v>
      </c>
      <c r="L67" s="175">
        <f>IF(ISNUMBER('将来負担比率（分子）の構造'!L$53), IF('将来負担比率（分子）の構造'!L$53 &lt; 0, 0, '将来負担比率（分子）の構造'!L$53), NA())</f>
        <v>1038</v>
      </c>
      <c r="M67" s="175" t="e">
        <f>NA()</f>
        <v>#N/A</v>
      </c>
      <c r="N67" s="175" t="e">
        <f>NA()</f>
        <v>#N/A</v>
      </c>
      <c r="O67" s="175">
        <f>IF(ISNUMBER('将来負担比率（分子）の構造'!M$53), IF('将来負担比率（分子）の構造'!M$53 &lt; 0, 0, '将来負担比率（分子）の構造'!M$53), NA())</f>
        <v>1274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820</v>
      </c>
      <c r="C72" s="179">
        <f>基金残高に係る経年分析!G55</f>
        <v>339</v>
      </c>
      <c r="D72" s="179">
        <f>基金残高に係る経年分析!H55</f>
        <v>345</v>
      </c>
    </row>
    <row r="73" spans="1:16" x14ac:dyDescent="0.15">
      <c r="A73" s="178" t="s">
        <v>74</v>
      </c>
      <c r="B73" s="179">
        <f>基金残高に係る経年分析!F56</f>
        <v>3</v>
      </c>
      <c r="C73" s="179">
        <f>基金残高に係る経年分析!G56</f>
        <v>53</v>
      </c>
      <c r="D73" s="179">
        <f>基金残高に係る経年分析!H56</f>
        <v>63</v>
      </c>
    </row>
    <row r="74" spans="1:16" x14ac:dyDescent="0.15">
      <c r="A74" s="178" t="s">
        <v>75</v>
      </c>
      <c r="B74" s="179">
        <f>基金残高に係る経年分析!F57</f>
        <v>2023</v>
      </c>
      <c r="C74" s="179">
        <f>基金残高に係る経年分析!G57</f>
        <v>1586</v>
      </c>
      <c r="D74" s="179">
        <f>基金残高に係る経年分析!H57</f>
        <v>1433</v>
      </c>
    </row>
  </sheetData>
  <sheetProtection algorithmName="SHA-512" hashValue="mlqv84GEphmJQjgAAiXG8r2IHulNWbJ13bGZMFnH9cwFrEeLzjNci+fznLncVlvfny3/9v6cERq9BFpUGqfxsg==" saltValue="mg8eZQewjcaDcEt5XxBk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2025-03-18T23:20:01Z</cp:lastPrinted>
  <dcterms:created xsi:type="dcterms:W3CDTF">2025-02-19T00:30:47Z</dcterms:created>
  <dcterms:modified xsi:type="dcterms:W3CDTF">2025-03-18T23:20:04Z</dcterms:modified>
  <cp:category/>
</cp:coreProperties>
</file>